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1ER TRIMESTRE 2019\02_INFPRES_01_2019\"/>
    </mc:Choice>
  </mc:AlternateContent>
  <bookViews>
    <workbookView xWindow="0" yWindow="0" windowWidth="28770" windowHeight="12360" firstSheet="1" activeTab="5"/>
  </bookViews>
  <sheets>
    <sheet name="ENERO" sheetId="4" r:id="rId1"/>
    <sheet name="DETALLADO ENERO " sheetId="1" r:id="rId2"/>
    <sheet name="FEBRERO" sheetId="5" r:id="rId3"/>
    <sheet name="DETALLADO FEBRERO" sheetId="2" r:id="rId4"/>
    <sheet name="MARZO" sheetId="6" r:id="rId5"/>
    <sheet name="DETALLADO MARZO" sheetId="3" r:id="rId6"/>
  </sheets>
  <definedNames>
    <definedName name="_xlnm.Print_Area" localSheetId="0">ENERO!$A$1:$X$108</definedName>
    <definedName name="_xlnm.Print_Titles" localSheetId="1">'DETALLADO ENERO '!$1:$8</definedName>
    <definedName name="_xlnm.Print_Titles" localSheetId="3">'DETALLADO FEBRERO'!$2:$9</definedName>
    <definedName name="_xlnm.Print_Titles" localSheetId="5">'DETALLADO MARZO'!$2:$9</definedName>
  </definedNames>
  <calcPr calcId="162913"/>
</workbook>
</file>

<file path=xl/calcChain.xml><?xml version="1.0" encoding="utf-8"?>
<calcChain xmlns="http://schemas.openxmlformats.org/spreadsheetml/2006/main">
  <c r="D11" i="3" l="1"/>
  <c r="E11" i="3"/>
  <c r="G11" i="3"/>
  <c r="H11" i="3"/>
  <c r="F12" i="3"/>
  <c r="I12" i="3"/>
  <c r="F13" i="3"/>
  <c r="I13" i="3"/>
  <c r="F14" i="3"/>
  <c r="I14" i="3"/>
  <c r="F15" i="3"/>
  <c r="I15" i="3"/>
  <c r="F16" i="3"/>
  <c r="I16" i="3"/>
  <c r="F17" i="3"/>
  <c r="I17" i="3"/>
  <c r="F18" i="3"/>
  <c r="I18" i="3"/>
  <c r="D19" i="3"/>
  <c r="E19" i="3"/>
  <c r="G19" i="3"/>
  <c r="H19" i="3"/>
  <c r="F20" i="3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D29" i="3"/>
  <c r="E29" i="3"/>
  <c r="G29" i="3"/>
  <c r="H29" i="3"/>
  <c r="F30" i="3"/>
  <c r="I30" i="3"/>
  <c r="F31" i="3"/>
  <c r="I31" i="3"/>
  <c r="F32" i="3"/>
  <c r="I32" i="3"/>
  <c r="F33" i="3"/>
  <c r="I33" i="3"/>
  <c r="F34" i="3"/>
  <c r="I34" i="3"/>
  <c r="F35" i="3"/>
  <c r="I35" i="3"/>
  <c r="F36" i="3"/>
  <c r="I36" i="3"/>
  <c r="F37" i="3"/>
  <c r="I37" i="3"/>
  <c r="F38" i="3"/>
  <c r="I38" i="3"/>
  <c r="D39" i="3"/>
  <c r="E39" i="3"/>
  <c r="G39" i="3"/>
  <c r="H39" i="3"/>
  <c r="F40" i="3"/>
  <c r="I40" i="3"/>
  <c r="F41" i="3"/>
  <c r="I41" i="3"/>
  <c r="F42" i="3"/>
  <c r="I42" i="3"/>
  <c r="F43" i="3"/>
  <c r="I43" i="3"/>
  <c r="F44" i="3"/>
  <c r="I44" i="3"/>
  <c r="F45" i="3"/>
  <c r="I45" i="3"/>
  <c r="F46" i="3"/>
  <c r="I46" i="3"/>
  <c r="F47" i="3"/>
  <c r="I47" i="3"/>
  <c r="F48" i="3"/>
  <c r="I48" i="3"/>
  <c r="D49" i="3"/>
  <c r="E49" i="3"/>
  <c r="G49" i="3"/>
  <c r="H49" i="3"/>
  <c r="F50" i="3"/>
  <c r="I50" i="3"/>
  <c r="F51" i="3"/>
  <c r="I51" i="3"/>
  <c r="F52" i="3"/>
  <c r="I52" i="3"/>
  <c r="F53" i="3"/>
  <c r="I53" i="3"/>
  <c r="F54" i="3"/>
  <c r="I54" i="3"/>
  <c r="F55" i="3"/>
  <c r="I55" i="3"/>
  <c r="F56" i="3"/>
  <c r="I56" i="3"/>
  <c r="F57" i="3"/>
  <c r="I57" i="3"/>
  <c r="F58" i="3"/>
  <c r="I58" i="3"/>
  <c r="D59" i="3"/>
  <c r="E59" i="3"/>
  <c r="G59" i="3"/>
  <c r="H59" i="3"/>
  <c r="F60" i="3"/>
  <c r="I60" i="3"/>
  <c r="F61" i="3"/>
  <c r="I61" i="3"/>
  <c r="F62" i="3"/>
  <c r="I62" i="3"/>
  <c r="D63" i="3"/>
  <c r="E63" i="3"/>
  <c r="G63" i="3"/>
  <c r="H63" i="3"/>
  <c r="F64" i="3"/>
  <c r="I64" i="3"/>
  <c r="F65" i="3"/>
  <c r="I65" i="3"/>
  <c r="F66" i="3"/>
  <c r="I66" i="3"/>
  <c r="F67" i="3"/>
  <c r="I67" i="3"/>
  <c r="F68" i="3"/>
  <c r="I68" i="3"/>
  <c r="F69" i="3"/>
  <c r="I69" i="3"/>
  <c r="F70" i="3"/>
  <c r="I70" i="3"/>
  <c r="F71" i="3"/>
  <c r="I71" i="3"/>
  <c r="D72" i="3"/>
  <c r="E72" i="3"/>
  <c r="G72" i="3"/>
  <c r="H72" i="3"/>
  <c r="F73" i="3"/>
  <c r="I73" i="3"/>
  <c r="F74" i="3"/>
  <c r="I74" i="3"/>
  <c r="F75" i="3"/>
  <c r="I75" i="3"/>
  <c r="D76" i="3"/>
  <c r="E76" i="3"/>
  <c r="G76" i="3"/>
  <c r="H76" i="3"/>
  <c r="F77" i="3"/>
  <c r="I77" i="3"/>
  <c r="F78" i="3"/>
  <c r="I78" i="3"/>
  <c r="F79" i="3"/>
  <c r="I79" i="3"/>
  <c r="F80" i="3"/>
  <c r="I80" i="3"/>
  <c r="F81" i="3"/>
  <c r="I81" i="3"/>
  <c r="F82" i="3"/>
  <c r="I82" i="3"/>
  <c r="F83" i="3"/>
  <c r="I83" i="3"/>
  <c r="D86" i="3"/>
  <c r="E86" i="3"/>
  <c r="G86" i="3"/>
  <c r="H86" i="3"/>
  <c r="F87" i="3"/>
  <c r="I87" i="3"/>
  <c r="F88" i="3"/>
  <c r="I88" i="3"/>
  <c r="F89" i="3"/>
  <c r="I89" i="3"/>
  <c r="F90" i="3"/>
  <c r="I90" i="3"/>
  <c r="F91" i="3"/>
  <c r="I91" i="3"/>
  <c r="F92" i="3"/>
  <c r="I92" i="3"/>
  <c r="F93" i="3"/>
  <c r="I93" i="3"/>
  <c r="D94" i="3"/>
  <c r="E94" i="3"/>
  <c r="G94" i="3"/>
  <c r="H94" i="3"/>
  <c r="F95" i="3"/>
  <c r="I95" i="3"/>
  <c r="F96" i="3"/>
  <c r="I96" i="3"/>
  <c r="F97" i="3"/>
  <c r="I97" i="3"/>
  <c r="F98" i="3"/>
  <c r="I98" i="3"/>
  <c r="F99" i="3"/>
  <c r="I99" i="3"/>
  <c r="F100" i="3"/>
  <c r="I100" i="3"/>
  <c r="F101" i="3"/>
  <c r="I101" i="3"/>
  <c r="F102" i="3"/>
  <c r="I102" i="3"/>
  <c r="F103" i="3"/>
  <c r="I103" i="3"/>
  <c r="D104" i="3"/>
  <c r="E104" i="3"/>
  <c r="G104" i="3"/>
  <c r="H104" i="3"/>
  <c r="F105" i="3"/>
  <c r="I105" i="3"/>
  <c r="F106" i="3"/>
  <c r="I106" i="3"/>
  <c r="F107" i="3"/>
  <c r="I107" i="3"/>
  <c r="F108" i="3"/>
  <c r="I108" i="3"/>
  <c r="F109" i="3"/>
  <c r="I109" i="3"/>
  <c r="F110" i="3"/>
  <c r="I110" i="3"/>
  <c r="F111" i="3"/>
  <c r="I111" i="3"/>
  <c r="F112" i="3"/>
  <c r="I112" i="3"/>
  <c r="F113" i="3"/>
  <c r="I113" i="3"/>
  <c r="D114" i="3"/>
  <c r="E114" i="3"/>
  <c r="G114" i="3"/>
  <c r="H114" i="3"/>
  <c r="F115" i="3"/>
  <c r="I115" i="3"/>
  <c r="F116" i="3"/>
  <c r="I116" i="3"/>
  <c r="F117" i="3"/>
  <c r="I117" i="3"/>
  <c r="F118" i="3"/>
  <c r="I118" i="3"/>
  <c r="F119" i="3"/>
  <c r="I119" i="3"/>
  <c r="F120" i="3"/>
  <c r="I120" i="3"/>
  <c r="F121" i="3"/>
  <c r="I121" i="3"/>
  <c r="F122" i="3"/>
  <c r="I122" i="3"/>
  <c r="F123" i="3"/>
  <c r="I123" i="3"/>
  <c r="D124" i="3"/>
  <c r="E124" i="3"/>
  <c r="G124" i="3"/>
  <c r="H124" i="3"/>
  <c r="F125" i="3"/>
  <c r="I125" i="3"/>
  <c r="F126" i="3"/>
  <c r="I126" i="3"/>
  <c r="F127" i="3"/>
  <c r="I127" i="3"/>
  <c r="F128" i="3"/>
  <c r="I128" i="3"/>
  <c r="F129" i="3"/>
  <c r="I129" i="3"/>
  <c r="F130" i="3"/>
  <c r="I130" i="3"/>
  <c r="F131" i="3"/>
  <c r="I131" i="3"/>
  <c r="F132" i="3"/>
  <c r="I132" i="3"/>
  <c r="F133" i="3"/>
  <c r="I133" i="3"/>
  <c r="D134" i="3"/>
  <c r="E134" i="3"/>
  <c r="G134" i="3"/>
  <c r="H134" i="3"/>
  <c r="F135" i="3"/>
  <c r="I135" i="3"/>
  <c r="F136" i="3"/>
  <c r="I136" i="3"/>
  <c r="F137" i="3"/>
  <c r="I137" i="3"/>
  <c r="D138" i="3"/>
  <c r="E138" i="3"/>
  <c r="G138" i="3"/>
  <c r="H138" i="3"/>
  <c r="F139" i="3"/>
  <c r="I139" i="3"/>
  <c r="F140" i="3"/>
  <c r="I140" i="3"/>
  <c r="F141" i="3"/>
  <c r="I141" i="3"/>
  <c r="F142" i="3"/>
  <c r="I142" i="3"/>
  <c r="F143" i="3"/>
  <c r="I143" i="3"/>
  <c r="F144" i="3"/>
  <c r="I144" i="3"/>
  <c r="F145" i="3"/>
  <c r="I145" i="3"/>
  <c r="F146" i="3"/>
  <c r="I146" i="3"/>
  <c r="D147" i="3"/>
  <c r="E147" i="3"/>
  <c r="G147" i="3"/>
  <c r="H147" i="3"/>
  <c r="F148" i="3"/>
  <c r="I148" i="3"/>
  <c r="F149" i="3"/>
  <c r="I149" i="3"/>
  <c r="F150" i="3"/>
  <c r="I150" i="3"/>
  <c r="D151" i="3"/>
  <c r="E151" i="3"/>
  <c r="G151" i="3"/>
  <c r="H151" i="3"/>
  <c r="F152" i="3"/>
  <c r="I152" i="3"/>
  <c r="F153" i="3"/>
  <c r="I153" i="3"/>
  <c r="F154" i="3"/>
  <c r="I154" i="3"/>
  <c r="F155" i="3"/>
  <c r="I155" i="3"/>
  <c r="F156" i="3"/>
  <c r="I156" i="3"/>
  <c r="F157" i="3"/>
  <c r="I157" i="3"/>
  <c r="F158" i="3"/>
  <c r="I158" i="3"/>
  <c r="D11" i="2"/>
  <c r="E11" i="2"/>
  <c r="G11" i="2"/>
  <c r="H11" i="2"/>
  <c r="F12" i="2"/>
  <c r="I12" i="2"/>
  <c r="F13" i="2"/>
  <c r="I13" i="2"/>
  <c r="F14" i="2"/>
  <c r="I14" i="2"/>
  <c r="F15" i="2"/>
  <c r="I15" i="2"/>
  <c r="F16" i="2"/>
  <c r="I16" i="2"/>
  <c r="F17" i="2"/>
  <c r="I17" i="2"/>
  <c r="F18" i="2"/>
  <c r="I18" i="2"/>
  <c r="D19" i="2"/>
  <c r="E19" i="2"/>
  <c r="G19" i="2"/>
  <c r="H19" i="2"/>
  <c r="F20" i="2"/>
  <c r="I20" i="2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D29" i="2"/>
  <c r="E29" i="2"/>
  <c r="G29" i="2"/>
  <c r="H29" i="2"/>
  <c r="F30" i="2"/>
  <c r="I30" i="2"/>
  <c r="F31" i="2"/>
  <c r="I31" i="2"/>
  <c r="F32" i="2"/>
  <c r="I32" i="2"/>
  <c r="F33" i="2"/>
  <c r="I33" i="2"/>
  <c r="F34" i="2"/>
  <c r="I34" i="2"/>
  <c r="F35" i="2"/>
  <c r="I35" i="2"/>
  <c r="F36" i="2"/>
  <c r="I36" i="2"/>
  <c r="F37" i="2"/>
  <c r="I37" i="2"/>
  <c r="F38" i="2"/>
  <c r="I38" i="2"/>
  <c r="D39" i="2"/>
  <c r="E39" i="2"/>
  <c r="G39" i="2"/>
  <c r="H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D49" i="2"/>
  <c r="E49" i="2"/>
  <c r="G49" i="2"/>
  <c r="H49" i="2"/>
  <c r="F50" i="2"/>
  <c r="I50" i="2"/>
  <c r="F51" i="2"/>
  <c r="I51" i="2"/>
  <c r="F52" i="2"/>
  <c r="I52" i="2"/>
  <c r="F53" i="2"/>
  <c r="I53" i="2"/>
  <c r="F54" i="2"/>
  <c r="I54" i="2"/>
  <c r="F55" i="2"/>
  <c r="I55" i="2"/>
  <c r="F56" i="2"/>
  <c r="I56" i="2"/>
  <c r="F57" i="2"/>
  <c r="I57" i="2"/>
  <c r="F58" i="2"/>
  <c r="I58" i="2"/>
  <c r="D59" i="2"/>
  <c r="E59" i="2"/>
  <c r="G59" i="2"/>
  <c r="H59" i="2"/>
  <c r="F60" i="2"/>
  <c r="I60" i="2"/>
  <c r="F61" i="2"/>
  <c r="I61" i="2"/>
  <c r="F62" i="2"/>
  <c r="I62" i="2"/>
  <c r="D63" i="2"/>
  <c r="E63" i="2"/>
  <c r="G63" i="2"/>
  <c r="H63" i="2"/>
  <c r="F64" i="2"/>
  <c r="I64" i="2"/>
  <c r="F65" i="2"/>
  <c r="I65" i="2"/>
  <c r="F66" i="2"/>
  <c r="I66" i="2"/>
  <c r="F67" i="2"/>
  <c r="I67" i="2"/>
  <c r="F68" i="2"/>
  <c r="I68" i="2"/>
  <c r="F69" i="2"/>
  <c r="I69" i="2"/>
  <c r="F70" i="2"/>
  <c r="I70" i="2"/>
  <c r="F71" i="2"/>
  <c r="I71" i="2"/>
  <c r="D72" i="2"/>
  <c r="E72" i="2"/>
  <c r="G72" i="2"/>
  <c r="H72" i="2"/>
  <c r="F73" i="2"/>
  <c r="I73" i="2"/>
  <c r="F74" i="2"/>
  <c r="I74" i="2"/>
  <c r="F75" i="2"/>
  <c r="I75" i="2"/>
  <c r="D76" i="2"/>
  <c r="E76" i="2"/>
  <c r="G76" i="2"/>
  <c r="H76" i="2"/>
  <c r="F77" i="2"/>
  <c r="I77" i="2"/>
  <c r="F78" i="2"/>
  <c r="I78" i="2"/>
  <c r="F79" i="2"/>
  <c r="I79" i="2"/>
  <c r="F80" i="2"/>
  <c r="I80" i="2"/>
  <c r="F81" i="2"/>
  <c r="I81" i="2"/>
  <c r="F82" i="2"/>
  <c r="I82" i="2"/>
  <c r="F83" i="2"/>
  <c r="I83" i="2"/>
  <c r="D86" i="2"/>
  <c r="E86" i="2"/>
  <c r="G86" i="2"/>
  <c r="H86" i="2"/>
  <c r="F87" i="2"/>
  <c r="I87" i="2"/>
  <c r="F88" i="2"/>
  <c r="I88" i="2"/>
  <c r="F89" i="2"/>
  <c r="I89" i="2"/>
  <c r="F90" i="2"/>
  <c r="I90" i="2"/>
  <c r="F91" i="2"/>
  <c r="I91" i="2"/>
  <c r="F92" i="2"/>
  <c r="I92" i="2"/>
  <c r="F93" i="2"/>
  <c r="I93" i="2"/>
  <c r="D94" i="2"/>
  <c r="E94" i="2"/>
  <c r="G94" i="2"/>
  <c r="H94" i="2"/>
  <c r="F95" i="2"/>
  <c r="I95" i="2"/>
  <c r="F96" i="2"/>
  <c r="I96" i="2"/>
  <c r="F97" i="2"/>
  <c r="I97" i="2"/>
  <c r="F98" i="2"/>
  <c r="I98" i="2"/>
  <c r="F99" i="2"/>
  <c r="I99" i="2"/>
  <c r="F100" i="2"/>
  <c r="I100" i="2"/>
  <c r="F101" i="2"/>
  <c r="I101" i="2"/>
  <c r="F102" i="2"/>
  <c r="I102" i="2"/>
  <c r="F103" i="2"/>
  <c r="I103" i="2"/>
  <c r="D104" i="2"/>
  <c r="E104" i="2"/>
  <c r="G104" i="2"/>
  <c r="H104" i="2"/>
  <c r="F105" i="2"/>
  <c r="I105" i="2"/>
  <c r="F106" i="2"/>
  <c r="I106" i="2"/>
  <c r="F107" i="2"/>
  <c r="I107" i="2"/>
  <c r="F108" i="2"/>
  <c r="I108" i="2"/>
  <c r="F109" i="2"/>
  <c r="I109" i="2"/>
  <c r="F110" i="2"/>
  <c r="I110" i="2"/>
  <c r="F111" i="2"/>
  <c r="I111" i="2"/>
  <c r="F112" i="2"/>
  <c r="I112" i="2"/>
  <c r="F113" i="2"/>
  <c r="I113" i="2"/>
  <c r="D114" i="2"/>
  <c r="E114" i="2"/>
  <c r="G114" i="2"/>
  <c r="H114" i="2"/>
  <c r="F115" i="2"/>
  <c r="I115" i="2"/>
  <c r="F116" i="2"/>
  <c r="I116" i="2"/>
  <c r="F117" i="2"/>
  <c r="I117" i="2"/>
  <c r="F118" i="2"/>
  <c r="I118" i="2"/>
  <c r="F119" i="2"/>
  <c r="I119" i="2"/>
  <c r="F120" i="2"/>
  <c r="I120" i="2"/>
  <c r="F121" i="2"/>
  <c r="I121" i="2"/>
  <c r="F122" i="2"/>
  <c r="I122" i="2"/>
  <c r="F123" i="2"/>
  <c r="I123" i="2"/>
  <c r="D124" i="2"/>
  <c r="E124" i="2"/>
  <c r="G124" i="2"/>
  <c r="H124" i="2"/>
  <c r="F125" i="2"/>
  <c r="I125" i="2"/>
  <c r="F126" i="2"/>
  <c r="I126" i="2"/>
  <c r="F127" i="2"/>
  <c r="I127" i="2"/>
  <c r="F128" i="2"/>
  <c r="I128" i="2"/>
  <c r="F129" i="2"/>
  <c r="I129" i="2"/>
  <c r="F130" i="2"/>
  <c r="I130" i="2"/>
  <c r="F131" i="2"/>
  <c r="I131" i="2"/>
  <c r="F132" i="2"/>
  <c r="I132" i="2"/>
  <c r="F133" i="2"/>
  <c r="I133" i="2"/>
  <c r="D134" i="2"/>
  <c r="E134" i="2"/>
  <c r="G134" i="2"/>
  <c r="H134" i="2"/>
  <c r="F135" i="2"/>
  <c r="I135" i="2"/>
  <c r="F136" i="2"/>
  <c r="I136" i="2"/>
  <c r="F137" i="2"/>
  <c r="I137" i="2"/>
  <c r="D138" i="2"/>
  <c r="E138" i="2"/>
  <c r="G138" i="2"/>
  <c r="H138" i="2"/>
  <c r="F139" i="2"/>
  <c r="I139" i="2"/>
  <c r="F140" i="2"/>
  <c r="I140" i="2"/>
  <c r="F141" i="2"/>
  <c r="I141" i="2"/>
  <c r="F142" i="2"/>
  <c r="I142" i="2"/>
  <c r="F143" i="2"/>
  <c r="I143" i="2"/>
  <c r="F144" i="2"/>
  <c r="I144" i="2"/>
  <c r="F145" i="2"/>
  <c r="I145" i="2"/>
  <c r="F146" i="2"/>
  <c r="I146" i="2"/>
  <c r="D147" i="2"/>
  <c r="E147" i="2"/>
  <c r="G147" i="2"/>
  <c r="H147" i="2"/>
  <c r="F148" i="2"/>
  <c r="I148" i="2"/>
  <c r="F149" i="2"/>
  <c r="I149" i="2"/>
  <c r="F150" i="2"/>
  <c r="I150" i="2"/>
  <c r="D151" i="2"/>
  <c r="E151" i="2"/>
  <c r="G151" i="2"/>
  <c r="H151" i="2"/>
  <c r="F152" i="2"/>
  <c r="I152" i="2"/>
  <c r="F153" i="2"/>
  <c r="I153" i="2"/>
  <c r="F154" i="2"/>
  <c r="I154" i="2"/>
  <c r="F155" i="2"/>
  <c r="I155" i="2"/>
  <c r="F156" i="2"/>
  <c r="I156" i="2"/>
  <c r="F157" i="2"/>
  <c r="I157" i="2"/>
  <c r="F158" i="2"/>
  <c r="I158" i="2"/>
  <c r="F68" i="1"/>
  <c r="I68" i="1"/>
  <c r="F95" i="1"/>
  <c r="F96" i="1"/>
  <c r="I96" i="1" s="1"/>
  <c r="F97" i="1"/>
  <c r="F98" i="1"/>
  <c r="I98" i="1" s="1"/>
  <c r="F99" i="1"/>
  <c r="F100" i="1"/>
  <c r="I100" i="1" s="1"/>
  <c r="F101" i="1"/>
  <c r="I101" i="1" s="1"/>
  <c r="F102" i="1"/>
  <c r="I102" i="1" s="1"/>
  <c r="F94" i="1"/>
  <c r="F87" i="1"/>
  <c r="I87" i="1" s="1"/>
  <c r="F88" i="1"/>
  <c r="F89" i="1"/>
  <c r="I89" i="1" s="1"/>
  <c r="F90" i="1"/>
  <c r="I90" i="1" s="1"/>
  <c r="F91" i="1"/>
  <c r="I91" i="1" s="1"/>
  <c r="F92" i="1"/>
  <c r="I92" i="1" s="1"/>
  <c r="F86" i="1"/>
  <c r="I86" i="1" s="1"/>
  <c r="F77" i="1"/>
  <c r="I77" i="1" s="1"/>
  <c r="F78" i="1"/>
  <c r="I78" i="1" s="1"/>
  <c r="F79" i="1"/>
  <c r="I79" i="1" s="1"/>
  <c r="F80" i="1"/>
  <c r="I80" i="1" s="1"/>
  <c r="F81" i="1"/>
  <c r="I81" i="1" s="1"/>
  <c r="F82" i="1"/>
  <c r="I82" i="1" s="1"/>
  <c r="F76" i="1"/>
  <c r="I76" i="1" s="1"/>
  <c r="F73" i="1"/>
  <c r="I73" i="1" s="1"/>
  <c r="F74" i="1"/>
  <c r="I74" i="1" s="1"/>
  <c r="F72" i="1"/>
  <c r="F64" i="1"/>
  <c r="F65" i="1"/>
  <c r="I65" i="1" s="1"/>
  <c r="F66" i="1"/>
  <c r="I66" i="1" s="1"/>
  <c r="F67" i="1"/>
  <c r="I67" i="1" s="1"/>
  <c r="F69" i="1"/>
  <c r="I69" i="1" s="1"/>
  <c r="F70" i="1"/>
  <c r="I70" i="1" s="1"/>
  <c r="F63" i="1"/>
  <c r="I63" i="1" s="1"/>
  <c r="F60" i="1"/>
  <c r="I60" i="1" s="1"/>
  <c r="F61" i="1"/>
  <c r="F59" i="1"/>
  <c r="I59" i="1" s="1"/>
  <c r="F50" i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F49" i="1"/>
  <c r="I4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39" i="1"/>
  <c r="I39" i="1" s="1"/>
  <c r="F30" i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29" i="1"/>
  <c r="I2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19" i="1"/>
  <c r="I19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1" i="1"/>
  <c r="I11" i="1" s="1"/>
  <c r="F152" i="1"/>
  <c r="I152" i="1" s="1"/>
  <c r="F153" i="1"/>
  <c r="I153" i="1" s="1"/>
  <c r="F154" i="1"/>
  <c r="I154" i="1" s="1"/>
  <c r="F155" i="1"/>
  <c r="F156" i="1"/>
  <c r="I156" i="1" s="1"/>
  <c r="F157" i="1"/>
  <c r="I157" i="1" s="1"/>
  <c r="F151" i="1"/>
  <c r="I151" i="1" s="1"/>
  <c r="F148" i="1"/>
  <c r="I148" i="1" s="1"/>
  <c r="F149" i="1"/>
  <c r="I149" i="1" s="1"/>
  <c r="F147" i="1"/>
  <c r="F139" i="1"/>
  <c r="I139" i="1" s="1"/>
  <c r="F140" i="1"/>
  <c r="I140" i="1" s="1"/>
  <c r="F141" i="1"/>
  <c r="I141" i="1" s="1"/>
  <c r="F142" i="1"/>
  <c r="I142" i="1" s="1"/>
  <c r="F143" i="1"/>
  <c r="I143" i="1" s="1"/>
  <c r="F144" i="1"/>
  <c r="I144" i="1" s="1"/>
  <c r="F145" i="1"/>
  <c r="I145" i="1" s="1"/>
  <c r="F138" i="1"/>
  <c r="I138" i="1" s="1"/>
  <c r="F135" i="1"/>
  <c r="I135" i="1" s="1"/>
  <c r="F136" i="1"/>
  <c r="I136" i="1" s="1"/>
  <c r="F134" i="1"/>
  <c r="I134" i="1" s="1"/>
  <c r="F125" i="1"/>
  <c r="I125" i="1" s="1"/>
  <c r="F126" i="1"/>
  <c r="I126" i="1" s="1"/>
  <c r="F127" i="1"/>
  <c r="F128" i="1"/>
  <c r="I128" i="1" s="1"/>
  <c r="F129" i="1"/>
  <c r="I129" i="1" s="1"/>
  <c r="F130" i="1"/>
  <c r="I130" i="1" s="1"/>
  <c r="F131" i="1"/>
  <c r="I131" i="1" s="1"/>
  <c r="F132" i="1"/>
  <c r="I132" i="1" s="1"/>
  <c r="F124" i="1"/>
  <c r="F115" i="1"/>
  <c r="I115" i="1" s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14" i="1"/>
  <c r="F113" i="1" s="1"/>
  <c r="F105" i="1"/>
  <c r="I105" i="1" s="1"/>
  <c r="F106" i="1"/>
  <c r="F107" i="1"/>
  <c r="F108" i="1"/>
  <c r="I108" i="1" s="1"/>
  <c r="F109" i="1"/>
  <c r="I109" i="1" s="1"/>
  <c r="F110" i="1"/>
  <c r="I110" i="1" s="1"/>
  <c r="F111" i="1"/>
  <c r="I111" i="1" s="1"/>
  <c r="F112" i="1"/>
  <c r="I112" i="1" s="1"/>
  <c r="F104" i="1"/>
  <c r="I104" i="1" s="1"/>
  <c r="E150" i="1"/>
  <c r="G150" i="1"/>
  <c r="H150" i="1"/>
  <c r="D150" i="1"/>
  <c r="E146" i="1"/>
  <c r="G146" i="1"/>
  <c r="H146" i="1"/>
  <c r="D146" i="1"/>
  <c r="E137" i="1"/>
  <c r="G137" i="1"/>
  <c r="H137" i="1"/>
  <c r="D137" i="1"/>
  <c r="E133" i="1"/>
  <c r="G133" i="1"/>
  <c r="H133" i="1"/>
  <c r="D133" i="1"/>
  <c r="E123" i="1"/>
  <c r="G123" i="1"/>
  <c r="H123" i="1"/>
  <c r="D123" i="1"/>
  <c r="E113" i="1"/>
  <c r="G113" i="1"/>
  <c r="H113" i="1"/>
  <c r="D113" i="1"/>
  <c r="H103" i="1"/>
  <c r="E103" i="1"/>
  <c r="G103" i="1"/>
  <c r="G84" i="1" s="1"/>
  <c r="D103" i="1"/>
  <c r="E93" i="1"/>
  <c r="G93" i="1"/>
  <c r="H93" i="1"/>
  <c r="D93" i="1"/>
  <c r="E85" i="1"/>
  <c r="G85" i="1"/>
  <c r="H85" i="1"/>
  <c r="H84" i="1" s="1"/>
  <c r="D85" i="1"/>
  <c r="I95" i="1"/>
  <c r="I97" i="1"/>
  <c r="I99" i="1"/>
  <c r="I107" i="1"/>
  <c r="I127" i="1"/>
  <c r="I155" i="1"/>
  <c r="E75" i="1"/>
  <c r="G75" i="1"/>
  <c r="H75" i="1"/>
  <c r="D75" i="1"/>
  <c r="E71" i="1"/>
  <c r="G71" i="1"/>
  <c r="H71" i="1"/>
  <c r="D71" i="1"/>
  <c r="E62" i="1"/>
  <c r="G62" i="1"/>
  <c r="H62" i="1"/>
  <c r="D62" i="1"/>
  <c r="E58" i="1"/>
  <c r="G58" i="1"/>
  <c r="H58" i="1"/>
  <c r="D58" i="1"/>
  <c r="E48" i="1"/>
  <c r="G48" i="1"/>
  <c r="H48" i="1"/>
  <c r="D48" i="1"/>
  <c r="E38" i="1"/>
  <c r="G38" i="1"/>
  <c r="H38" i="1"/>
  <c r="D38" i="1"/>
  <c r="E28" i="1"/>
  <c r="G28" i="1"/>
  <c r="H28" i="1"/>
  <c r="D28" i="1"/>
  <c r="E18" i="1"/>
  <c r="G18" i="1"/>
  <c r="H18" i="1"/>
  <c r="D18" i="1"/>
  <c r="E10" i="1"/>
  <c r="E9" i="1" s="1"/>
  <c r="G10" i="1"/>
  <c r="G9" i="1" s="1"/>
  <c r="H10" i="1"/>
  <c r="H9" i="1" s="1"/>
  <c r="D10" i="1"/>
  <c r="D9" i="1" s="1"/>
  <c r="I106" i="1"/>
  <c r="I61" i="1"/>
  <c r="I57" i="1"/>
  <c r="I50" i="1"/>
  <c r="I30" i="1"/>
  <c r="I88" i="1"/>
  <c r="I147" i="1"/>
  <c r="I64" i="1"/>
  <c r="I94" i="1"/>
  <c r="I113" i="1" l="1"/>
  <c r="H85" i="2"/>
  <c r="E85" i="2"/>
  <c r="I49" i="2"/>
  <c r="I39" i="2"/>
  <c r="I29" i="2"/>
  <c r="I19" i="2"/>
  <c r="I11" i="2"/>
  <c r="I10" i="2" s="1"/>
  <c r="H10" i="2"/>
  <c r="E10" i="2"/>
  <c r="E160" i="2" s="1"/>
  <c r="H85" i="3"/>
  <c r="E85" i="3"/>
  <c r="E160" i="3" s="1"/>
  <c r="I49" i="3"/>
  <c r="I39" i="3"/>
  <c r="I29" i="3"/>
  <c r="I19" i="3"/>
  <c r="I10" i="3" s="1"/>
  <c r="I11" i="3"/>
  <c r="H10" i="3"/>
  <c r="E10" i="3"/>
  <c r="F28" i="1"/>
  <c r="F137" i="1"/>
  <c r="I137" i="1" s="1"/>
  <c r="F75" i="1"/>
  <c r="I75" i="1" s="1"/>
  <c r="I114" i="1"/>
  <c r="I124" i="1"/>
  <c r="F123" i="1"/>
  <c r="I123" i="1" s="1"/>
  <c r="F151" i="2"/>
  <c r="I151" i="2" s="1"/>
  <c r="F147" i="2"/>
  <c r="I147" i="2" s="1"/>
  <c r="F138" i="2"/>
  <c r="I138" i="2" s="1"/>
  <c r="F134" i="2"/>
  <c r="I134" i="2" s="1"/>
  <c r="F124" i="2"/>
  <c r="I124" i="2" s="1"/>
  <c r="F114" i="2"/>
  <c r="I114" i="2" s="1"/>
  <c r="F104" i="2"/>
  <c r="I104" i="2" s="1"/>
  <c r="F94" i="2"/>
  <c r="I94" i="2" s="1"/>
  <c r="F86" i="2"/>
  <c r="I86" i="2" s="1"/>
  <c r="I85" i="2" s="1"/>
  <c r="G85" i="2"/>
  <c r="D85" i="2"/>
  <c r="F76" i="2"/>
  <c r="I76" i="2" s="1"/>
  <c r="F72" i="2"/>
  <c r="I72" i="2" s="1"/>
  <c r="F63" i="2"/>
  <c r="I63" i="2" s="1"/>
  <c r="F59" i="2"/>
  <c r="I59" i="2" s="1"/>
  <c r="F49" i="2"/>
  <c r="F39" i="2"/>
  <c r="F29" i="2"/>
  <c r="F19" i="2"/>
  <c r="F11" i="2"/>
  <c r="G10" i="2"/>
  <c r="G160" i="2" s="1"/>
  <c r="D10" i="2"/>
  <c r="F151" i="3"/>
  <c r="I151" i="3" s="1"/>
  <c r="F147" i="3"/>
  <c r="I147" i="3" s="1"/>
  <c r="F138" i="3"/>
  <c r="I138" i="3" s="1"/>
  <c r="F134" i="3"/>
  <c r="I134" i="3" s="1"/>
  <c r="F124" i="3"/>
  <c r="I124" i="3" s="1"/>
  <c r="F114" i="3"/>
  <c r="I114" i="3" s="1"/>
  <c r="F104" i="3"/>
  <c r="I104" i="3" s="1"/>
  <c r="F94" i="3"/>
  <c r="I94" i="3" s="1"/>
  <c r="F86" i="3"/>
  <c r="I86" i="3" s="1"/>
  <c r="I85" i="3" s="1"/>
  <c r="G85" i="3"/>
  <c r="D85" i="3"/>
  <c r="F76" i="3"/>
  <c r="I76" i="3" s="1"/>
  <c r="F72" i="3"/>
  <c r="I72" i="3" s="1"/>
  <c r="F63" i="3"/>
  <c r="I63" i="3" s="1"/>
  <c r="F59" i="3"/>
  <c r="I59" i="3" s="1"/>
  <c r="F49" i="3"/>
  <c r="F39" i="3"/>
  <c r="F29" i="3"/>
  <c r="F19" i="3"/>
  <c r="F11" i="3"/>
  <c r="G10" i="3"/>
  <c r="G160" i="3" s="1"/>
  <c r="D10" i="3"/>
  <c r="G159" i="1"/>
  <c r="F18" i="1"/>
  <c r="F146" i="1"/>
  <c r="I146" i="1" s="1"/>
  <c r="F58" i="1"/>
  <c r="I58" i="1" s="1"/>
  <c r="F93" i="1"/>
  <c r="I93" i="1" s="1"/>
  <c r="H159" i="1"/>
  <c r="F48" i="1"/>
  <c r="F10" i="1"/>
  <c r="F62" i="1"/>
  <c r="I62" i="1" s="1"/>
  <c r="F38" i="1"/>
  <c r="D84" i="1"/>
  <c r="D159" i="1" s="1"/>
  <c r="E84" i="1"/>
  <c r="E159" i="1" s="1"/>
  <c r="I28" i="1"/>
  <c r="F71" i="1"/>
  <c r="I71" i="1" s="1"/>
  <c r="F85" i="1"/>
  <c r="I85" i="1" s="1"/>
  <c r="I48" i="1"/>
  <c r="I10" i="1"/>
  <c r="I18" i="1"/>
  <c r="I38" i="1"/>
  <c r="F133" i="1"/>
  <c r="I133" i="1" s="1"/>
  <c r="F150" i="1"/>
  <c r="I150" i="1" s="1"/>
  <c r="F103" i="1"/>
  <c r="I103" i="1" s="1"/>
  <c r="I72" i="1"/>
  <c r="H160" i="3"/>
  <c r="F85" i="3"/>
  <c r="F10" i="3"/>
  <c r="F160" i="3" s="1"/>
  <c r="D160" i="3"/>
  <c r="H160" i="2"/>
  <c r="F85" i="2"/>
  <c r="F10" i="2"/>
  <c r="F160" i="2" s="1"/>
  <c r="D160" i="2"/>
  <c r="F9" i="1" l="1"/>
  <c r="I84" i="1"/>
  <c r="I9" i="1"/>
  <c r="F84" i="1"/>
  <c r="I160" i="3"/>
  <c r="I160" i="2"/>
  <c r="I159" i="1" l="1"/>
  <c r="F159" i="1"/>
</calcChain>
</file>

<file path=xl/sharedStrings.xml><?xml version="1.0" encoding="utf-8"?>
<sst xmlns="http://schemas.openxmlformats.org/spreadsheetml/2006/main" count="951" uniqueCount="199">
  <si>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</si>
  <si>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</si>
  <si>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</si>
  <si>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</si>
  <si>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</si>
  <si>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</si>
  <si>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</si>
  <si>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</si>
  <si>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</si>
  <si>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</si>
  <si>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</si>
  <si>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</si>
  <si>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</si>
  <si>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</si>
  <si>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</si>
  <si>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</si>
  <si>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</si>
  <si>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</si>
  <si>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</si>
  <si>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</si>
  <si>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</si>
  <si>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</si>
  <si>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</si>
  <si>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</si>
  <si>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</si>
  <si>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</si>
  <si>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</si>
  <si>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</si>
  <si>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</si>
  <si>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</si>
  <si>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</si>
  <si>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</si>
  <si>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</si>
  <si>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</si>
  <si>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</si>
  <si>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</si>
  <si>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</si>
  <si>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</si>
  <si>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</si>
  <si>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</si>
  <si>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</si>
  <si>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</si>
  <si>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</si>
  <si>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</si>
  <si>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</si>
  <si>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</si>
  <si>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</si>
  <si>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</si>
  <si>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</si>
  <si>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</si>
  <si>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</si>
  <si>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</si>
  <si>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</si>
  <si>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</si>
  <si>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</si>
  <si>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</si>
  <si>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</si>
  <si>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</si>
  <si>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</si>
  <si>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</si>
  <si>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</si>
  <si>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</si>
  <si>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</si>
  <si>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</si>
  <si>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</si>
  <si>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</si>
  <si>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</si>
  <si>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</si>
  <si>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</si>
  <si>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</si>
  <si>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</si>
  <si>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</si>
  <si>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</si>
  <si>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</si>
  <si>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</si>
  <si>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</si>
  <si>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</si>
  <si>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</si>
  <si>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</si>
  <si>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</si>
  <si>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</si>
  <si>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</si>
  <si>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</si>
  <si>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</si>
  <si>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</si>
  <si>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</si>
  <si>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</si>
  <si>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</si>
  <si>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</si>
  <si>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</si>
  <si>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</si>
  <si>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</si>
  <si>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</si>
  <si>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</si>
  <si>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</si>
  <si>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</si>
  <si>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</si>
  <si>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</si>
  <si>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</si>
  <si>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MUNICIPIO DE FRANCISCO I. MADERO, HIDALGO</t>
  </si>
  <si>
    <t>HIDALGO</t>
  </si>
  <si>
    <t>Estado Analítico del Ejercicio Presupuesto de Egresos</t>
  </si>
  <si>
    <t>Fecha y</t>
  </si>
  <si>
    <t>09/abr./2019</t>
  </si>
  <si>
    <t>Usr: supervisor</t>
  </si>
  <si>
    <t>| Del 01/ene./2019 Al 31/ene./2019</t>
  </si>
  <si>
    <t/>
  </si>
  <si>
    <t>03:05 p. m.</t>
  </si>
  <si>
    <t>Concepto</t>
  </si>
  <si>
    <t>Aprobado</t>
  </si>
  <si>
    <t>Ampliaciones / (Reducciones)</t>
  </si>
  <si>
    <t>Modificado</t>
  </si>
  <si>
    <t>Pagado</t>
  </si>
  <si>
    <t>Subejercicio</t>
  </si>
  <si>
    <t>1</t>
  </si>
  <si>
    <t>2</t>
  </si>
  <si>
    <t>3=(1+2)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</si>
  <si>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</si>
  <si>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</si>
  <si>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</si>
  <si>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</si>
  <si>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</si>
  <si>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</si>
  <si>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</si>
  <si>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</si>
  <si>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</si>
  <si>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</si>
  <si>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</si>
  <si>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</si>
  <si>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</si>
  <si>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</si>
  <si>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</si>
  <si>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</si>
  <si>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</si>
  <si>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</si>
  <si>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</si>
  <si>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</si>
  <si>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</si>
  <si>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</si>
  <si>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</si>
  <si>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</si>
  <si>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</si>
  <si>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</si>
  <si>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</si>
  <si>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</si>
  <si>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</si>
  <si>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</si>
  <si>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</si>
  <si>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</si>
  <si>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</si>
  <si>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</si>
  <si>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</si>
  <si>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</si>
  <si>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Rep: rptEstadoPresupuestoEgresos_CP_CTO</t>
  </si>
  <si>
    <t>Clasificación por Objeto del Gasto (Capitulo y Concepto)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</si>
  <si>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</si>
  <si>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</si>
  <si>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</si>
  <si>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</si>
  <si>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</si>
  <si>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</si>
  <si>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</si>
  <si>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</si>
  <si>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</si>
  <si>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</si>
  <si>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</si>
  <si>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</si>
  <si>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</si>
  <si>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</si>
  <si>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</si>
  <si>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</si>
  <si>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</si>
  <si>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</si>
  <si>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</si>
  <si>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</si>
  <si>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</si>
  <si>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</si>
  <si>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</si>
  <si>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</si>
  <si>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</si>
  <si>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</si>
  <si>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</si>
  <si>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</si>
  <si>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</si>
  <si>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</si>
  <si>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</si>
  <si>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</si>
  <si>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</si>
  <si>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</si>
  <si>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</si>
  <si>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</si>
  <si>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</si>
  <si>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</si>
  <si>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</si>
  <si>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Estado Analítico del Ejercicio Presupuesto de Egresos COG </t>
  </si>
  <si>
    <t>| Del 01/ene./2019 Al 28/feb./2019</t>
  </si>
  <si>
    <t>03:06 p. m.</t>
  </si>
  <si>
    <t>| Del 01/ene./2019 Al 31/mar./2019</t>
  </si>
  <si>
    <t>Estado Analítico del Ejercicio Presupuesto de Egresos COG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</si>
</sst>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7"/>
      <color rgb="FF000000"/>
      <name val="Arial"/>
    </font>
    <font>
      <sz val="7"/>
      <color rgb="FFFF0000"/>
      <name val="Arial"/>
    </font>
    <font>
      <b/>
      <sz val="9"/>
      <color rgb="FF000000"/>
      <name val="Arial"/>
    </font>
    <font>
      <b/>
      <sz val="7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4" fontId="3" fillId="0" borderId="0" xfId="1" applyFont="1"/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right" vertical="center"/>
    </xf>
    <xf numFmtId="44" fontId="3" fillId="0" borderId="7" xfId="1" applyFont="1" applyBorder="1" applyAlignment="1">
      <alignment horizontal="right" vertical="center"/>
    </xf>
    <xf numFmtId="44" fontId="3" fillId="0" borderId="6" xfId="1" applyFont="1" applyBorder="1" applyAlignment="1">
      <alignment horizontal="right" vertical="center"/>
    </xf>
    <xf numFmtId="44" fontId="3" fillId="0" borderId="14" xfId="1" applyFont="1" applyBorder="1" applyAlignment="1">
      <alignment horizontal="right" vertical="center"/>
    </xf>
    <xf numFmtId="44" fontId="3" fillId="0" borderId="13" xfId="1" applyFont="1" applyBorder="1" applyAlignment="1">
      <alignment horizontal="right" vertical="center"/>
    </xf>
    <xf numFmtId="44" fontId="2" fillId="0" borderId="11" xfId="1" applyFont="1" applyBorder="1" applyAlignment="1">
      <alignment horizontal="right" vertical="center"/>
    </xf>
    <xf numFmtId="44" fontId="3" fillId="0" borderId="8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44" fontId="8" fillId="3" borderId="0" xfId="1" applyFont="1" applyFill="1" applyBorder="1" applyAlignment="1">
      <alignment vertical="center" wrapText="1"/>
    </xf>
    <xf numFmtId="0" fontId="0" fillId="4" borderId="0" xfId="0" applyFill="1" applyAlignment="1">
      <alignment horizontal="left" vertical="top" wrapText="1"/>
    </xf>
    <xf numFmtId="0" fontId="14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right" wrapText="1"/>
    </xf>
    <xf numFmtId="0" fontId="0" fillId="4" borderId="0" xfId="0" applyFill="1" applyAlignment="1">
      <alignment horizontal="left" vertical="top" wrapText="1"/>
    </xf>
    <xf numFmtId="0" fontId="10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right" wrapText="1"/>
    </xf>
    <xf numFmtId="0" fontId="16" fillId="4" borderId="21" xfId="0" applyFont="1" applyFill="1" applyBorder="1" applyAlignment="1">
      <alignment horizontal="left" vertical="top" wrapText="1"/>
    </xf>
    <xf numFmtId="7" fontId="18" fillId="4" borderId="21" xfId="0" applyNumberFormat="1" applyFont="1" applyFill="1" applyBorder="1" applyAlignment="1">
      <alignment horizontal="right" vertical="top" wrapText="1"/>
    </xf>
    <xf numFmtId="0" fontId="15" fillId="4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wrapText="1"/>
    </xf>
    <xf numFmtId="7" fontId="13" fillId="4" borderId="0" xfId="0" applyNumberFormat="1" applyFont="1" applyFill="1" applyBorder="1" applyAlignment="1">
      <alignment horizontal="right" vertical="top" wrapText="1"/>
    </xf>
    <xf numFmtId="0" fontId="13" fillId="4" borderId="0" xfId="0" applyFont="1" applyFill="1" applyBorder="1" applyAlignment="1">
      <alignment horizontal="left" vertical="top" wrapText="1"/>
    </xf>
    <xf numFmtId="7" fontId="19" fillId="4" borderId="0" xfId="0" applyNumberFormat="1" applyFont="1" applyFill="1" applyBorder="1" applyAlignment="1">
      <alignment horizontal="right" vertical="top" wrapText="1"/>
    </xf>
    <xf numFmtId="0" fontId="14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44" fontId="9" fillId="3" borderId="0" xfId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44" fontId="8" fillId="3" borderId="0" xfId="1" applyFont="1" applyFill="1" applyBorder="1" applyAlignment="1">
      <alignment horizontal="center" wrapText="1"/>
    </xf>
    <xf numFmtId="44" fontId="8" fillId="3" borderId="0" xfId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4" borderId="0" xfId="0" applyFont="1" applyFill="1" applyBorder="1" applyAlignment="1">
      <alignment horizontal="left" vertical="top" wrapText="1"/>
    </xf>
    <xf numFmtId="7" fontId="18" fillId="4" borderId="0" xfId="0" applyNumberFormat="1" applyFont="1" applyFill="1" applyBorder="1" applyAlignment="1">
      <alignment horizontal="right" vertical="top" wrapText="1"/>
    </xf>
    <xf numFmtId="44" fontId="2" fillId="2" borderId="17" xfId="1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2" fillId="2" borderId="15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7" fontId="21" fillId="4" borderId="21" xfId="0" applyNumberFormat="1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4" fontId="2" fillId="0" borderId="8" xfId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57978</xdr:colOff>
      <xdr:row>0</xdr:row>
      <xdr:rowOff>33130</xdr:rowOff>
    </xdr:from>
    <xdr:to>
      <xdr:col>3</xdr:col>
      <xdr:colOff>105189</xdr:colOff>
      <xdr:row>4</xdr:row>
      <xdr:rowOff>147446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8" y="33130"/>
          <a:ext cx="734668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2</xdr:col>
      <xdr:colOff>19050</xdr:colOff>
      <xdr:row>4</xdr:row>
      <xdr:rowOff>142891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104775</xdr:colOff>
      <xdr:row>4</xdr:row>
      <xdr:rowOff>114316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2</xdr:col>
      <xdr:colOff>19050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8283</xdr:rowOff>
    </xdr:from>
    <xdr:to>
      <xdr:col>3</xdr:col>
      <xdr:colOff>72473</xdr:colOff>
      <xdr:row>4</xdr:row>
      <xdr:rowOff>122599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8283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9525</xdr:colOff>
      <xdr:row>5</xdr:row>
      <xdr:rowOff>133366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topLeftCell="A16" zoomScale="115" zoomScaleNormal="100" zoomScaleSheetLayoutView="115" workbookViewId="0">
      <selection activeCell="A47" sqref="A47:F48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37"/>
      <c r="B1" s="37"/>
      <c r="C1" s="37"/>
      <c r="D1" s="37"/>
      <c r="E1" s="38" t="s">
        <v>99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12.95" customHeight="1" x14ac:dyDescent="0.25">
      <c r="A2" s="37"/>
      <c r="B2" s="37"/>
      <c r="C2" s="37"/>
      <c r="D2" s="37"/>
      <c r="E2" s="39" t="s">
        <v>100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4" ht="12.95" customHeight="1" x14ac:dyDescent="0.25">
      <c r="D3" s="40" t="s">
        <v>194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 t="s">
        <v>102</v>
      </c>
      <c r="Q3" s="41"/>
      <c r="R3" s="41"/>
      <c r="S3" s="42" t="s">
        <v>103</v>
      </c>
      <c r="T3" s="42"/>
      <c r="U3" s="42"/>
      <c r="V3" s="42"/>
      <c r="W3" s="42"/>
    </row>
    <row r="4" spans="1:24" ht="12.95" customHeight="1" x14ac:dyDescent="0.2">
      <c r="C4" s="34" t="s">
        <v>104</v>
      </c>
      <c r="D4" s="46" t="s">
        <v>105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35" t="s">
        <v>106</v>
      </c>
      <c r="S4" s="41" t="s">
        <v>107</v>
      </c>
      <c r="T4" s="41"/>
      <c r="U4" s="41"/>
      <c r="V4" s="41"/>
    </row>
    <row r="5" spans="1:24" ht="20.25" customHeight="1" x14ac:dyDescent="0.25">
      <c r="A5" s="47" t="s">
        <v>108</v>
      </c>
      <c r="B5" s="47"/>
      <c r="C5" s="47"/>
      <c r="D5" s="47"/>
      <c r="E5" s="47"/>
      <c r="F5" s="47"/>
      <c r="G5" s="48" t="s">
        <v>4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4" ht="19.5" customHeight="1" x14ac:dyDescent="0.2">
      <c r="A6" s="47"/>
      <c r="B6" s="47"/>
      <c r="C6" s="47"/>
      <c r="D6" s="47"/>
      <c r="E6" s="47"/>
      <c r="F6" s="47"/>
      <c r="G6" s="43" t="s">
        <v>109</v>
      </c>
      <c r="H6" s="43"/>
      <c r="I6" s="43"/>
      <c r="J6" s="49" t="s">
        <v>110</v>
      </c>
      <c r="K6" s="49"/>
      <c r="L6" s="49"/>
      <c r="M6" s="43" t="s">
        <v>111</v>
      </c>
      <c r="N6" s="43"/>
      <c r="O6" s="43" t="s">
        <v>9</v>
      </c>
      <c r="P6" s="43"/>
      <c r="Q6" s="43" t="s">
        <v>112</v>
      </c>
      <c r="R6" s="43"/>
      <c r="S6" s="43"/>
      <c r="T6" s="43"/>
      <c r="U6" s="43" t="s">
        <v>113</v>
      </c>
      <c r="V6" s="43"/>
      <c r="W6" s="43"/>
      <c r="X6" s="43"/>
    </row>
    <row r="7" spans="1:24" ht="19.5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43" t="s">
        <v>118</v>
      </c>
      <c r="W7" s="43"/>
      <c r="X7" s="43"/>
    </row>
    <row r="8" spans="1:24" ht="9.75" customHeight="1" x14ac:dyDescent="0.25"/>
    <row r="9" spans="1:24" ht="9.6" customHeight="1" x14ac:dyDescent="0.25">
      <c r="B9" s="44" t="s">
        <v>119</v>
      </c>
      <c r="C9" s="44"/>
      <c r="D9" s="44"/>
      <c r="E9" s="44"/>
      <c r="F9" s="44"/>
      <c r="G9" s="45">
        <v>34127301</v>
      </c>
      <c r="H9" s="45"/>
      <c r="I9" s="45"/>
      <c r="J9" s="45">
        <v>1131905</v>
      </c>
      <c r="K9" s="45"/>
      <c r="L9" s="45"/>
      <c r="M9" s="45">
        <v>35259206</v>
      </c>
      <c r="N9" s="45"/>
      <c r="O9" s="45">
        <v>5080129.01</v>
      </c>
      <c r="P9" s="45"/>
      <c r="Q9" s="45">
        <v>1971415.01</v>
      </c>
      <c r="R9" s="45"/>
      <c r="S9" s="45"/>
      <c r="T9" s="45"/>
      <c r="U9" s="45">
        <v>30179076.989999998</v>
      </c>
      <c r="V9" s="45"/>
      <c r="W9" s="45"/>
      <c r="X9" s="45"/>
    </row>
    <row r="10" spans="1:24" ht="12.6" customHeight="1" x14ac:dyDescent="0.25">
      <c r="B10" s="51" t="s">
        <v>120</v>
      </c>
      <c r="C10" s="51"/>
      <c r="D10" s="51"/>
      <c r="E10" s="51"/>
      <c r="F10" s="51"/>
      <c r="G10" s="50">
        <v>21533423</v>
      </c>
      <c r="H10" s="50"/>
      <c r="I10" s="50"/>
      <c r="J10" s="50">
        <v>0</v>
      </c>
      <c r="K10" s="50"/>
      <c r="L10" s="50"/>
      <c r="M10" s="50">
        <v>21533423</v>
      </c>
      <c r="N10" s="50"/>
      <c r="O10" s="50">
        <v>4624470.01</v>
      </c>
      <c r="P10" s="50"/>
      <c r="Q10" s="50">
        <v>1723601.01</v>
      </c>
      <c r="R10" s="50"/>
      <c r="S10" s="50"/>
      <c r="T10" s="50"/>
      <c r="U10" s="50">
        <v>16908952.989999998</v>
      </c>
      <c r="V10" s="50"/>
      <c r="W10" s="50"/>
      <c r="X10" s="50"/>
    </row>
    <row r="11" spans="1:24" ht="12.6" customHeight="1" x14ac:dyDescent="0.25">
      <c r="B11" s="51" t="s">
        <v>121</v>
      </c>
      <c r="C11" s="51"/>
      <c r="D11" s="51"/>
      <c r="E11" s="51"/>
      <c r="F11" s="51"/>
      <c r="G11" s="50">
        <v>1210000</v>
      </c>
      <c r="H11" s="50"/>
      <c r="I11" s="50"/>
      <c r="J11" s="50">
        <v>1121905</v>
      </c>
      <c r="K11" s="50"/>
      <c r="L11" s="50"/>
      <c r="M11" s="50">
        <v>2331905</v>
      </c>
      <c r="N11" s="50"/>
      <c r="O11" s="50">
        <v>74415</v>
      </c>
      <c r="P11" s="50"/>
      <c r="Q11" s="50">
        <v>74415</v>
      </c>
      <c r="R11" s="50"/>
      <c r="S11" s="50"/>
      <c r="T11" s="50"/>
      <c r="U11" s="50">
        <v>2257490</v>
      </c>
      <c r="V11" s="50"/>
      <c r="W11" s="50"/>
      <c r="X11" s="50"/>
    </row>
    <row r="12" spans="1:24" ht="12.6" customHeight="1" x14ac:dyDescent="0.25">
      <c r="B12" s="51" t="s">
        <v>122</v>
      </c>
      <c r="C12" s="51"/>
      <c r="D12" s="51"/>
      <c r="E12" s="51"/>
      <c r="F12" s="51"/>
      <c r="G12" s="50">
        <v>6593010</v>
      </c>
      <c r="H12" s="50"/>
      <c r="I12" s="50"/>
      <c r="J12" s="52">
        <v>-90000</v>
      </c>
      <c r="K12" s="52"/>
      <c r="L12" s="52"/>
      <c r="M12" s="50">
        <v>6503010</v>
      </c>
      <c r="N12" s="50"/>
      <c r="O12" s="50">
        <v>153970</v>
      </c>
      <c r="P12" s="50"/>
      <c r="Q12" s="50">
        <v>80079</v>
      </c>
      <c r="R12" s="50"/>
      <c r="S12" s="50"/>
      <c r="T12" s="50"/>
      <c r="U12" s="50">
        <v>6349040</v>
      </c>
      <c r="V12" s="50"/>
      <c r="W12" s="50"/>
      <c r="X12" s="50"/>
    </row>
    <row r="13" spans="1:24" ht="12.6" customHeight="1" x14ac:dyDescent="0.25">
      <c r="B13" s="51" t="s">
        <v>123</v>
      </c>
      <c r="C13" s="51"/>
      <c r="D13" s="51"/>
      <c r="E13" s="51"/>
      <c r="F13" s="51"/>
      <c r="G13" s="50">
        <v>0</v>
      </c>
      <c r="H13" s="50"/>
      <c r="I13" s="50"/>
      <c r="J13" s="50">
        <v>0</v>
      </c>
      <c r="K13" s="50"/>
      <c r="L13" s="50"/>
      <c r="M13" s="50">
        <v>0</v>
      </c>
      <c r="N13" s="50"/>
      <c r="O13" s="50">
        <v>0</v>
      </c>
      <c r="P13" s="50"/>
      <c r="Q13" s="50">
        <v>0</v>
      </c>
      <c r="R13" s="50"/>
      <c r="S13" s="50"/>
      <c r="T13" s="50"/>
      <c r="U13" s="50">
        <v>0</v>
      </c>
      <c r="V13" s="50"/>
      <c r="W13" s="50"/>
      <c r="X13" s="50"/>
    </row>
    <row r="14" spans="1:24" ht="12.6" customHeight="1" x14ac:dyDescent="0.25">
      <c r="B14" s="51" t="s">
        <v>124</v>
      </c>
      <c r="C14" s="51"/>
      <c r="D14" s="51"/>
      <c r="E14" s="51"/>
      <c r="F14" s="51"/>
      <c r="G14" s="50">
        <v>4790868</v>
      </c>
      <c r="H14" s="50"/>
      <c r="I14" s="50"/>
      <c r="J14" s="50">
        <v>100000</v>
      </c>
      <c r="K14" s="50"/>
      <c r="L14" s="50"/>
      <c r="M14" s="50">
        <v>4890868</v>
      </c>
      <c r="N14" s="50"/>
      <c r="O14" s="50">
        <v>227274</v>
      </c>
      <c r="P14" s="50"/>
      <c r="Q14" s="50">
        <v>93320</v>
      </c>
      <c r="R14" s="50"/>
      <c r="S14" s="50"/>
      <c r="T14" s="50"/>
      <c r="U14" s="50">
        <v>4663594</v>
      </c>
      <c r="V14" s="50"/>
      <c r="W14" s="50"/>
      <c r="X14" s="50"/>
    </row>
    <row r="15" spans="1:24" ht="12.6" customHeight="1" x14ac:dyDescent="0.25">
      <c r="B15" s="51" t="s">
        <v>125</v>
      </c>
      <c r="C15" s="51"/>
      <c r="D15" s="51"/>
      <c r="E15" s="51"/>
      <c r="F15" s="51"/>
      <c r="G15" s="50">
        <v>0</v>
      </c>
      <c r="H15" s="50"/>
      <c r="I15" s="50"/>
      <c r="J15" s="50">
        <v>0</v>
      </c>
      <c r="K15" s="50"/>
      <c r="L15" s="50"/>
      <c r="M15" s="50">
        <v>0</v>
      </c>
      <c r="N15" s="50"/>
      <c r="O15" s="50">
        <v>0</v>
      </c>
      <c r="P15" s="50"/>
      <c r="Q15" s="50">
        <v>0</v>
      </c>
      <c r="R15" s="50"/>
      <c r="S15" s="50"/>
      <c r="T15" s="50"/>
      <c r="U15" s="50">
        <v>0</v>
      </c>
      <c r="V15" s="50"/>
      <c r="W15" s="50"/>
      <c r="X15" s="50"/>
    </row>
    <row r="16" spans="1:24" ht="12.6" customHeight="1" x14ac:dyDescent="0.25">
      <c r="B16" s="51" t="s">
        <v>126</v>
      </c>
      <c r="C16" s="51"/>
      <c r="D16" s="51"/>
      <c r="E16" s="51"/>
      <c r="F16" s="51"/>
      <c r="G16" s="50">
        <v>0</v>
      </c>
      <c r="H16" s="50"/>
      <c r="I16" s="50"/>
      <c r="J16" s="50">
        <v>0</v>
      </c>
      <c r="K16" s="50"/>
      <c r="L16" s="50"/>
      <c r="M16" s="50">
        <v>0</v>
      </c>
      <c r="N16" s="50"/>
      <c r="O16" s="50">
        <v>0</v>
      </c>
      <c r="P16" s="50"/>
      <c r="Q16" s="50">
        <v>0</v>
      </c>
      <c r="R16" s="50"/>
      <c r="S16" s="50"/>
      <c r="T16" s="50"/>
      <c r="U16" s="50">
        <v>0</v>
      </c>
      <c r="V16" s="50"/>
      <c r="W16" s="50"/>
      <c r="X16" s="50"/>
    </row>
    <row r="17" spans="2:24" ht="12.6" customHeight="1" x14ac:dyDescent="0.25">
      <c r="B17" s="44" t="s">
        <v>127</v>
      </c>
      <c r="C17" s="44"/>
      <c r="D17" s="44"/>
      <c r="E17" s="44"/>
      <c r="F17" s="44"/>
      <c r="G17" s="45">
        <v>5586292</v>
      </c>
      <c r="H17" s="45"/>
      <c r="I17" s="45"/>
      <c r="J17" s="45">
        <v>0</v>
      </c>
      <c r="K17" s="45"/>
      <c r="L17" s="45"/>
      <c r="M17" s="45">
        <v>5586292</v>
      </c>
      <c r="N17" s="45"/>
      <c r="O17" s="45">
        <v>15140</v>
      </c>
      <c r="P17" s="45"/>
      <c r="Q17" s="45">
        <v>15140</v>
      </c>
      <c r="R17" s="45"/>
      <c r="S17" s="45"/>
      <c r="T17" s="45"/>
      <c r="U17" s="45">
        <v>5571152</v>
      </c>
      <c r="V17" s="45"/>
      <c r="W17" s="45"/>
      <c r="X17" s="45"/>
    </row>
    <row r="18" spans="2:24" ht="12.6" customHeight="1" x14ac:dyDescent="0.25">
      <c r="B18" s="51" t="s">
        <v>128</v>
      </c>
      <c r="C18" s="51"/>
      <c r="D18" s="51"/>
      <c r="E18" s="51"/>
      <c r="F18" s="51"/>
      <c r="G18" s="50">
        <v>660000</v>
      </c>
      <c r="H18" s="50"/>
      <c r="I18" s="50"/>
      <c r="J18" s="50">
        <v>0</v>
      </c>
      <c r="K18" s="50"/>
      <c r="L18" s="50"/>
      <c r="M18" s="50">
        <v>660000</v>
      </c>
      <c r="N18" s="50"/>
      <c r="O18" s="50">
        <v>7000</v>
      </c>
      <c r="P18" s="50"/>
      <c r="Q18" s="50">
        <v>7000</v>
      </c>
      <c r="R18" s="50"/>
      <c r="S18" s="50"/>
      <c r="T18" s="50"/>
      <c r="U18" s="50">
        <v>653000</v>
      </c>
      <c r="V18" s="50"/>
      <c r="W18" s="50"/>
      <c r="X18" s="50"/>
    </row>
    <row r="19" spans="2:24" ht="12.6" customHeight="1" x14ac:dyDescent="0.25">
      <c r="B19" s="51" t="s">
        <v>129</v>
      </c>
      <c r="C19" s="51"/>
      <c r="D19" s="51"/>
      <c r="E19" s="51"/>
      <c r="F19" s="51"/>
      <c r="G19" s="50">
        <v>10000</v>
      </c>
      <c r="H19" s="50"/>
      <c r="I19" s="50"/>
      <c r="J19" s="50">
        <v>0</v>
      </c>
      <c r="K19" s="50"/>
      <c r="L19" s="50"/>
      <c r="M19" s="50">
        <v>10000</v>
      </c>
      <c r="N19" s="50"/>
      <c r="O19" s="50">
        <v>600</v>
      </c>
      <c r="P19" s="50"/>
      <c r="Q19" s="50">
        <v>600</v>
      </c>
      <c r="R19" s="50"/>
      <c r="S19" s="50"/>
      <c r="T19" s="50"/>
      <c r="U19" s="50">
        <v>9400</v>
      </c>
      <c r="V19" s="50"/>
      <c r="W19" s="50"/>
      <c r="X19" s="50"/>
    </row>
    <row r="20" spans="2:24" ht="12.6" customHeight="1" x14ac:dyDescent="0.25">
      <c r="B20" s="51" t="s">
        <v>130</v>
      </c>
      <c r="C20" s="51"/>
      <c r="D20" s="51"/>
      <c r="E20" s="51"/>
      <c r="F20" s="51"/>
      <c r="G20" s="50">
        <v>0</v>
      </c>
      <c r="H20" s="50"/>
      <c r="I20" s="50"/>
      <c r="J20" s="50">
        <v>0</v>
      </c>
      <c r="K20" s="50"/>
      <c r="L20" s="50"/>
      <c r="M20" s="50">
        <v>0</v>
      </c>
      <c r="N20" s="50"/>
      <c r="O20" s="50">
        <v>0</v>
      </c>
      <c r="P20" s="50"/>
      <c r="Q20" s="50">
        <v>0</v>
      </c>
      <c r="R20" s="50"/>
      <c r="S20" s="50"/>
      <c r="T20" s="50"/>
      <c r="U20" s="50">
        <v>0</v>
      </c>
      <c r="V20" s="50"/>
      <c r="W20" s="50"/>
      <c r="X20" s="50"/>
    </row>
    <row r="21" spans="2:24" ht="12.6" customHeight="1" x14ac:dyDescent="0.25">
      <c r="B21" s="51" t="s">
        <v>131</v>
      </c>
      <c r="C21" s="51"/>
      <c r="D21" s="51"/>
      <c r="E21" s="51"/>
      <c r="F21" s="51"/>
      <c r="G21" s="50">
        <v>500000</v>
      </c>
      <c r="H21" s="50"/>
      <c r="I21" s="50"/>
      <c r="J21" s="50">
        <v>0</v>
      </c>
      <c r="K21" s="50"/>
      <c r="L21" s="50"/>
      <c r="M21" s="50">
        <v>500000</v>
      </c>
      <c r="N21" s="50"/>
      <c r="O21" s="50">
        <v>0</v>
      </c>
      <c r="P21" s="50"/>
      <c r="Q21" s="50">
        <v>0</v>
      </c>
      <c r="R21" s="50"/>
      <c r="S21" s="50"/>
      <c r="T21" s="50"/>
      <c r="U21" s="50">
        <v>500000</v>
      </c>
      <c r="V21" s="50"/>
      <c r="W21" s="50"/>
      <c r="X21" s="50"/>
    </row>
    <row r="22" spans="2:24" ht="12.6" customHeight="1" x14ac:dyDescent="0.25">
      <c r="B22" s="51" t="s">
        <v>132</v>
      </c>
      <c r="C22" s="51"/>
      <c r="D22" s="51"/>
      <c r="E22" s="51"/>
      <c r="F22" s="51"/>
      <c r="G22" s="50">
        <v>250000</v>
      </c>
      <c r="H22" s="50"/>
      <c r="I22" s="50"/>
      <c r="J22" s="50">
        <v>0</v>
      </c>
      <c r="K22" s="50"/>
      <c r="L22" s="50"/>
      <c r="M22" s="50">
        <v>250000</v>
      </c>
      <c r="N22" s="50"/>
      <c r="O22" s="50">
        <v>0</v>
      </c>
      <c r="P22" s="50"/>
      <c r="Q22" s="50">
        <v>0</v>
      </c>
      <c r="R22" s="50"/>
      <c r="S22" s="50"/>
      <c r="T22" s="50"/>
      <c r="U22" s="50">
        <v>250000</v>
      </c>
      <c r="V22" s="50"/>
      <c r="W22" s="50"/>
      <c r="X22" s="50"/>
    </row>
    <row r="23" spans="2:24" ht="12.6" customHeight="1" x14ac:dyDescent="0.25">
      <c r="B23" s="51" t="s">
        <v>133</v>
      </c>
      <c r="C23" s="51"/>
      <c r="D23" s="51"/>
      <c r="E23" s="51"/>
      <c r="F23" s="51"/>
      <c r="G23" s="50">
        <v>3566292</v>
      </c>
      <c r="H23" s="50"/>
      <c r="I23" s="50"/>
      <c r="J23" s="50">
        <v>0</v>
      </c>
      <c r="K23" s="50"/>
      <c r="L23" s="50"/>
      <c r="M23" s="50">
        <v>3566292</v>
      </c>
      <c r="N23" s="50"/>
      <c r="O23" s="50">
        <v>0</v>
      </c>
      <c r="P23" s="50"/>
      <c r="Q23" s="50">
        <v>0</v>
      </c>
      <c r="R23" s="50"/>
      <c r="S23" s="50"/>
      <c r="T23" s="50"/>
      <c r="U23" s="50">
        <v>3566292</v>
      </c>
      <c r="V23" s="50"/>
      <c r="W23" s="50"/>
      <c r="X23" s="50"/>
    </row>
    <row r="24" spans="2:24" ht="12.6" customHeight="1" x14ac:dyDescent="0.25">
      <c r="B24" s="51" t="s">
        <v>134</v>
      </c>
      <c r="C24" s="51"/>
      <c r="D24" s="51"/>
      <c r="E24" s="51"/>
      <c r="F24" s="51"/>
      <c r="G24" s="50">
        <v>100000</v>
      </c>
      <c r="H24" s="50"/>
      <c r="I24" s="50"/>
      <c r="J24" s="50">
        <v>0</v>
      </c>
      <c r="K24" s="50"/>
      <c r="L24" s="50"/>
      <c r="M24" s="50">
        <v>100000</v>
      </c>
      <c r="N24" s="50"/>
      <c r="O24" s="50">
        <v>0</v>
      </c>
      <c r="P24" s="50"/>
      <c r="Q24" s="50">
        <v>0</v>
      </c>
      <c r="R24" s="50"/>
      <c r="S24" s="50"/>
      <c r="T24" s="50"/>
      <c r="U24" s="50">
        <v>100000</v>
      </c>
      <c r="V24" s="50"/>
      <c r="W24" s="50"/>
      <c r="X24" s="50"/>
    </row>
    <row r="25" spans="2:24" ht="12.6" customHeight="1" x14ac:dyDescent="0.25">
      <c r="B25" s="51" t="s">
        <v>135</v>
      </c>
      <c r="C25" s="51"/>
      <c r="D25" s="51"/>
      <c r="E25" s="51"/>
      <c r="F25" s="51"/>
      <c r="G25" s="50">
        <v>50000</v>
      </c>
      <c r="H25" s="50"/>
      <c r="I25" s="50"/>
      <c r="J25" s="50">
        <v>0</v>
      </c>
      <c r="K25" s="50"/>
      <c r="L25" s="50"/>
      <c r="M25" s="50">
        <v>50000</v>
      </c>
      <c r="N25" s="50"/>
      <c r="O25" s="50">
        <v>0</v>
      </c>
      <c r="P25" s="50"/>
      <c r="Q25" s="50">
        <v>0</v>
      </c>
      <c r="R25" s="50"/>
      <c r="S25" s="50"/>
      <c r="T25" s="50"/>
      <c r="U25" s="50">
        <v>50000</v>
      </c>
      <c r="V25" s="50"/>
      <c r="W25" s="50"/>
      <c r="X25" s="50"/>
    </row>
    <row r="26" spans="2:24" ht="12.6" customHeight="1" x14ac:dyDescent="0.25">
      <c r="B26" s="51" t="s">
        <v>136</v>
      </c>
      <c r="C26" s="51"/>
      <c r="D26" s="51"/>
      <c r="E26" s="51"/>
      <c r="F26" s="51"/>
      <c r="G26" s="50">
        <v>450000</v>
      </c>
      <c r="H26" s="50"/>
      <c r="I26" s="50"/>
      <c r="J26" s="50">
        <v>0</v>
      </c>
      <c r="K26" s="50"/>
      <c r="L26" s="50"/>
      <c r="M26" s="50">
        <v>450000</v>
      </c>
      <c r="N26" s="50"/>
      <c r="O26" s="50">
        <v>7540</v>
      </c>
      <c r="P26" s="50"/>
      <c r="Q26" s="50">
        <v>7540</v>
      </c>
      <c r="R26" s="50"/>
      <c r="S26" s="50"/>
      <c r="T26" s="50"/>
      <c r="U26" s="50">
        <v>442460</v>
      </c>
      <c r="V26" s="50"/>
      <c r="W26" s="50"/>
      <c r="X26" s="50"/>
    </row>
    <row r="27" spans="2:24" ht="12.6" customHeight="1" x14ac:dyDescent="0.25">
      <c r="B27" s="44" t="s">
        <v>137</v>
      </c>
      <c r="C27" s="44"/>
      <c r="D27" s="44"/>
      <c r="E27" s="44"/>
      <c r="F27" s="44"/>
      <c r="G27" s="45">
        <v>14326246</v>
      </c>
      <c r="H27" s="45"/>
      <c r="I27" s="45"/>
      <c r="J27" s="45">
        <v>30000</v>
      </c>
      <c r="K27" s="45"/>
      <c r="L27" s="45"/>
      <c r="M27" s="45">
        <v>14356246</v>
      </c>
      <c r="N27" s="45"/>
      <c r="O27" s="45">
        <v>202033.04</v>
      </c>
      <c r="P27" s="45"/>
      <c r="Q27" s="45">
        <v>202033.04</v>
      </c>
      <c r="R27" s="45"/>
      <c r="S27" s="45"/>
      <c r="T27" s="45"/>
      <c r="U27" s="45">
        <v>14154212.960000001</v>
      </c>
      <c r="V27" s="45"/>
      <c r="W27" s="45"/>
      <c r="X27" s="45"/>
    </row>
    <row r="28" spans="2:24" ht="12.6" customHeight="1" x14ac:dyDescent="0.25">
      <c r="B28" s="51" t="s">
        <v>138</v>
      </c>
      <c r="C28" s="51"/>
      <c r="D28" s="51"/>
      <c r="E28" s="51"/>
      <c r="F28" s="51"/>
      <c r="G28" s="50">
        <v>9716246</v>
      </c>
      <c r="H28" s="50"/>
      <c r="I28" s="50"/>
      <c r="J28" s="50">
        <v>0</v>
      </c>
      <c r="K28" s="50"/>
      <c r="L28" s="50"/>
      <c r="M28" s="50">
        <v>9716246</v>
      </c>
      <c r="N28" s="50"/>
      <c r="O28" s="50">
        <v>3793.01</v>
      </c>
      <c r="P28" s="50"/>
      <c r="Q28" s="50">
        <v>3793.01</v>
      </c>
      <c r="R28" s="50"/>
      <c r="S28" s="50"/>
      <c r="T28" s="50"/>
      <c r="U28" s="50">
        <v>9712452.9900000002</v>
      </c>
      <c r="V28" s="50"/>
      <c r="W28" s="50"/>
      <c r="X28" s="50"/>
    </row>
    <row r="29" spans="2:24" ht="12.6" customHeight="1" x14ac:dyDescent="0.25">
      <c r="B29" s="51" t="s">
        <v>139</v>
      </c>
      <c r="C29" s="51"/>
      <c r="D29" s="51"/>
      <c r="E29" s="51"/>
      <c r="F29" s="51"/>
      <c r="G29" s="50">
        <v>50000</v>
      </c>
      <c r="H29" s="50"/>
      <c r="I29" s="50"/>
      <c r="J29" s="50">
        <v>0</v>
      </c>
      <c r="K29" s="50"/>
      <c r="L29" s="50"/>
      <c r="M29" s="50">
        <v>50000</v>
      </c>
      <c r="N29" s="50"/>
      <c r="O29" s="50">
        <v>0</v>
      </c>
      <c r="P29" s="50"/>
      <c r="Q29" s="50">
        <v>0</v>
      </c>
      <c r="R29" s="50"/>
      <c r="S29" s="50"/>
      <c r="T29" s="50"/>
      <c r="U29" s="50">
        <v>50000</v>
      </c>
      <c r="V29" s="50"/>
      <c r="W29" s="50"/>
      <c r="X29" s="50"/>
    </row>
    <row r="30" spans="2:24" ht="12.6" customHeight="1" x14ac:dyDescent="0.25">
      <c r="B30" s="51" t="s">
        <v>140</v>
      </c>
      <c r="C30" s="51"/>
      <c r="D30" s="51"/>
      <c r="E30" s="51"/>
      <c r="F30" s="51"/>
      <c r="G30" s="50">
        <v>10000</v>
      </c>
      <c r="H30" s="50"/>
      <c r="I30" s="50"/>
      <c r="J30" s="50">
        <v>0</v>
      </c>
      <c r="K30" s="50"/>
      <c r="L30" s="50"/>
      <c r="M30" s="50">
        <v>10000</v>
      </c>
      <c r="N30" s="50"/>
      <c r="O30" s="50">
        <v>0</v>
      </c>
      <c r="P30" s="50"/>
      <c r="Q30" s="50">
        <v>0</v>
      </c>
      <c r="R30" s="50"/>
      <c r="S30" s="50"/>
      <c r="T30" s="50"/>
      <c r="U30" s="50">
        <v>10000</v>
      </c>
      <c r="V30" s="50"/>
      <c r="W30" s="50"/>
      <c r="X30" s="50"/>
    </row>
    <row r="31" spans="2:24" ht="12.6" customHeight="1" x14ac:dyDescent="0.25">
      <c r="B31" s="51" t="s">
        <v>141</v>
      </c>
      <c r="C31" s="51"/>
      <c r="D31" s="51"/>
      <c r="E31" s="51"/>
      <c r="F31" s="51"/>
      <c r="G31" s="50">
        <v>15000</v>
      </c>
      <c r="H31" s="50"/>
      <c r="I31" s="50"/>
      <c r="J31" s="50">
        <v>0</v>
      </c>
      <c r="K31" s="50"/>
      <c r="L31" s="50"/>
      <c r="M31" s="50">
        <v>15000</v>
      </c>
      <c r="N31" s="50"/>
      <c r="O31" s="50">
        <v>0</v>
      </c>
      <c r="P31" s="50"/>
      <c r="Q31" s="50">
        <v>0</v>
      </c>
      <c r="R31" s="50"/>
      <c r="S31" s="50"/>
      <c r="T31" s="50"/>
      <c r="U31" s="50">
        <v>15000</v>
      </c>
      <c r="V31" s="50"/>
      <c r="W31" s="50"/>
      <c r="X31" s="50"/>
    </row>
    <row r="32" spans="2:24" ht="12.6" customHeight="1" x14ac:dyDescent="0.25">
      <c r="B32" s="51" t="s">
        <v>142</v>
      </c>
      <c r="C32" s="51"/>
      <c r="D32" s="51"/>
      <c r="E32" s="51"/>
      <c r="F32" s="51"/>
      <c r="G32" s="50">
        <v>1500000</v>
      </c>
      <c r="H32" s="50"/>
      <c r="I32" s="50"/>
      <c r="J32" s="50">
        <v>0</v>
      </c>
      <c r="K32" s="50"/>
      <c r="L32" s="50"/>
      <c r="M32" s="50">
        <v>1500000</v>
      </c>
      <c r="N32" s="50"/>
      <c r="O32" s="50">
        <v>148287.43</v>
      </c>
      <c r="P32" s="50"/>
      <c r="Q32" s="50">
        <v>148287.43</v>
      </c>
      <c r="R32" s="50"/>
      <c r="S32" s="50"/>
      <c r="T32" s="50"/>
      <c r="U32" s="50">
        <v>1351712.57</v>
      </c>
      <c r="V32" s="50"/>
      <c r="W32" s="50"/>
      <c r="X32" s="50"/>
    </row>
    <row r="33" spans="1:24" ht="12.6" customHeight="1" x14ac:dyDescent="0.25">
      <c r="B33" s="51" t="s">
        <v>143</v>
      </c>
      <c r="C33" s="51"/>
      <c r="D33" s="51"/>
      <c r="E33" s="51"/>
      <c r="F33" s="51"/>
      <c r="G33" s="50">
        <v>30000</v>
      </c>
      <c r="H33" s="50"/>
      <c r="I33" s="50"/>
      <c r="J33" s="50">
        <v>30000</v>
      </c>
      <c r="K33" s="50"/>
      <c r="L33" s="50"/>
      <c r="M33" s="50">
        <v>60000</v>
      </c>
      <c r="N33" s="50"/>
      <c r="O33" s="50">
        <v>44848.6</v>
      </c>
      <c r="P33" s="50"/>
      <c r="Q33" s="50">
        <v>44848.6</v>
      </c>
      <c r="R33" s="50"/>
      <c r="S33" s="50"/>
      <c r="T33" s="50"/>
      <c r="U33" s="50">
        <v>15151.4</v>
      </c>
      <c r="V33" s="50"/>
      <c r="W33" s="50"/>
      <c r="X33" s="50"/>
    </row>
    <row r="34" spans="1:24" ht="12.6" customHeight="1" x14ac:dyDescent="0.25">
      <c r="B34" s="51" t="s">
        <v>144</v>
      </c>
      <c r="C34" s="51"/>
      <c r="D34" s="51"/>
      <c r="E34" s="51"/>
      <c r="F34" s="51"/>
      <c r="G34" s="50">
        <v>5000</v>
      </c>
      <c r="H34" s="50"/>
      <c r="I34" s="50"/>
      <c r="J34" s="50">
        <v>0</v>
      </c>
      <c r="K34" s="50"/>
      <c r="L34" s="50"/>
      <c r="M34" s="50">
        <v>5000</v>
      </c>
      <c r="N34" s="50"/>
      <c r="O34" s="50">
        <v>0</v>
      </c>
      <c r="P34" s="50"/>
      <c r="Q34" s="50">
        <v>0</v>
      </c>
      <c r="R34" s="50"/>
      <c r="S34" s="50"/>
      <c r="T34" s="50"/>
      <c r="U34" s="50">
        <v>5000</v>
      </c>
      <c r="V34" s="50"/>
      <c r="W34" s="50"/>
      <c r="X34" s="50"/>
    </row>
    <row r="35" spans="1:24" ht="12.6" customHeight="1" x14ac:dyDescent="0.25">
      <c r="B35" s="51" t="s">
        <v>145</v>
      </c>
      <c r="C35" s="51"/>
      <c r="D35" s="51"/>
      <c r="E35" s="51"/>
      <c r="F35" s="51"/>
      <c r="G35" s="50">
        <v>1000000</v>
      </c>
      <c r="H35" s="50"/>
      <c r="I35" s="50"/>
      <c r="J35" s="50">
        <v>0</v>
      </c>
      <c r="K35" s="50"/>
      <c r="L35" s="50"/>
      <c r="M35" s="50">
        <v>1000000</v>
      </c>
      <c r="N35" s="50"/>
      <c r="O35" s="50">
        <v>5104</v>
      </c>
      <c r="P35" s="50"/>
      <c r="Q35" s="50">
        <v>5104</v>
      </c>
      <c r="R35" s="50"/>
      <c r="S35" s="50"/>
      <c r="T35" s="50"/>
      <c r="U35" s="50">
        <v>994896</v>
      </c>
      <c r="V35" s="50"/>
      <c r="W35" s="50"/>
      <c r="X35" s="50"/>
    </row>
    <row r="36" spans="1:24" ht="12.6" customHeight="1" x14ac:dyDescent="0.25">
      <c r="B36" s="51" t="s">
        <v>146</v>
      </c>
      <c r="C36" s="51"/>
      <c r="D36" s="51"/>
      <c r="E36" s="51"/>
      <c r="F36" s="51"/>
      <c r="G36" s="50">
        <v>2000000</v>
      </c>
      <c r="H36" s="50"/>
      <c r="I36" s="50"/>
      <c r="J36" s="50">
        <v>0</v>
      </c>
      <c r="K36" s="50"/>
      <c r="L36" s="50"/>
      <c r="M36" s="50">
        <v>2000000</v>
      </c>
      <c r="N36" s="50"/>
      <c r="O36" s="50">
        <v>0</v>
      </c>
      <c r="P36" s="50"/>
      <c r="Q36" s="50">
        <v>0</v>
      </c>
      <c r="R36" s="50"/>
      <c r="S36" s="50"/>
      <c r="T36" s="50"/>
      <c r="U36" s="50">
        <v>2000000</v>
      </c>
      <c r="V36" s="50"/>
      <c r="W36" s="50"/>
      <c r="X36" s="50"/>
    </row>
    <row r="37" spans="1:24" ht="12.6" customHeight="1" x14ac:dyDescent="0.25">
      <c r="B37" s="44" t="s">
        <v>147</v>
      </c>
      <c r="C37" s="44"/>
      <c r="D37" s="44"/>
      <c r="E37" s="44"/>
      <c r="F37" s="44"/>
      <c r="G37" s="45">
        <v>2205000</v>
      </c>
      <c r="H37" s="45"/>
      <c r="I37" s="45"/>
      <c r="J37" s="45">
        <v>0</v>
      </c>
      <c r="K37" s="45"/>
      <c r="L37" s="45"/>
      <c r="M37" s="45">
        <v>2205000</v>
      </c>
      <c r="N37" s="45"/>
      <c r="O37" s="45">
        <v>58502.04</v>
      </c>
      <c r="P37" s="45"/>
      <c r="Q37" s="45">
        <v>58502.04</v>
      </c>
      <c r="R37" s="45"/>
      <c r="S37" s="45"/>
      <c r="T37" s="45"/>
      <c r="U37" s="45">
        <v>2146497.96</v>
      </c>
      <c r="V37" s="45"/>
      <c r="W37" s="45"/>
      <c r="X37" s="45"/>
    </row>
    <row r="38" spans="1:24" ht="12.6" customHeight="1" x14ac:dyDescent="0.25">
      <c r="B38" s="51" t="s">
        <v>148</v>
      </c>
      <c r="C38" s="51"/>
      <c r="D38" s="51"/>
      <c r="E38" s="51"/>
      <c r="F38" s="51"/>
      <c r="G38" s="50">
        <v>600000</v>
      </c>
      <c r="H38" s="50"/>
      <c r="I38" s="50"/>
      <c r="J38" s="50">
        <v>0</v>
      </c>
      <c r="K38" s="50"/>
      <c r="L38" s="50"/>
      <c r="M38" s="50">
        <v>600000</v>
      </c>
      <c r="N38" s="50"/>
      <c r="O38" s="50">
        <v>50998</v>
      </c>
      <c r="P38" s="50"/>
      <c r="Q38" s="50">
        <v>50998</v>
      </c>
      <c r="R38" s="50"/>
      <c r="S38" s="50"/>
      <c r="T38" s="50"/>
      <c r="U38" s="50">
        <v>549002</v>
      </c>
      <c r="V38" s="50"/>
      <c r="W38" s="50"/>
      <c r="X38" s="50"/>
    </row>
    <row r="39" spans="1:24" ht="12.6" customHeight="1" x14ac:dyDescent="0.25">
      <c r="B39" s="51" t="s">
        <v>149</v>
      </c>
      <c r="C39" s="51"/>
      <c r="D39" s="51"/>
      <c r="E39" s="51"/>
      <c r="F39" s="51"/>
      <c r="G39" s="50">
        <v>0</v>
      </c>
      <c r="H39" s="50"/>
      <c r="I39" s="50"/>
      <c r="J39" s="50">
        <v>0</v>
      </c>
      <c r="K39" s="50"/>
      <c r="L39" s="50"/>
      <c r="M39" s="50">
        <v>0</v>
      </c>
      <c r="N39" s="50"/>
      <c r="O39" s="50">
        <v>0</v>
      </c>
      <c r="P39" s="50"/>
      <c r="Q39" s="50">
        <v>0</v>
      </c>
      <c r="R39" s="50"/>
      <c r="S39" s="50"/>
      <c r="T39" s="50"/>
      <c r="U39" s="50">
        <v>0</v>
      </c>
      <c r="V39" s="50"/>
      <c r="W39" s="50"/>
      <c r="X39" s="50"/>
    </row>
    <row r="40" spans="1:24" ht="12.6" customHeight="1" x14ac:dyDescent="0.25">
      <c r="B40" s="51" t="s">
        <v>150</v>
      </c>
      <c r="C40" s="51"/>
      <c r="D40" s="51"/>
      <c r="E40" s="51"/>
      <c r="F40" s="51"/>
      <c r="G40" s="50">
        <v>0</v>
      </c>
      <c r="H40" s="50"/>
      <c r="I40" s="50"/>
      <c r="J40" s="50">
        <v>0</v>
      </c>
      <c r="K40" s="50"/>
      <c r="L40" s="50"/>
      <c r="M40" s="50">
        <v>0</v>
      </c>
      <c r="N40" s="50"/>
      <c r="O40" s="50">
        <v>0</v>
      </c>
      <c r="P40" s="50"/>
      <c r="Q40" s="50">
        <v>0</v>
      </c>
      <c r="R40" s="50"/>
      <c r="S40" s="50"/>
      <c r="T40" s="50"/>
      <c r="U40" s="50">
        <v>0</v>
      </c>
      <c r="V40" s="50"/>
      <c r="W40" s="50"/>
      <c r="X40" s="50"/>
    </row>
    <row r="41" spans="1:24" ht="12.6" customHeight="1" x14ac:dyDescent="0.25">
      <c r="B41" s="51" t="s">
        <v>151</v>
      </c>
      <c r="C41" s="51"/>
      <c r="D41" s="51"/>
      <c r="E41" s="51"/>
      <c r="F41" s="51"/>
      <c r="G41" s="50">
        <v>1605000</v>
      </c>
      <c r="H41" s="50"/>
      <c r="I41" s="50"/>
      <c r="J41" s="50">
        <v>0</v>
      </c>
      <c r="K41" s="50"/>
      <c r="L41" s="50"/>
      <c r="M41" s="50">
        <v>1605000</v>
      </c>
      <c r="N41" s="50"/>
      <c r="O41" s="50">
        <v>7504.04</v>
      </c>
      <c r="P41" s="50"/>
      <c r="Q41" s="50">
        <v>7504.04</v>
      </c>
      <c r="R41" s="50"/>
      <c r="S41" s="50"/>
      <c r="T41" s="50"/>
      <c r="U41" s="50">
        <v>1597495.96</v>
      </c>
      <c r="V41" s="50"/>
      <c r="W41" s="50"/>
      <c r="X41" s="50"/>
    </row>
    <row r="42" spans="1:24" ht="12.6" customHeight="1" x14ac:dyDescent="0.25">
      <c r="B42" s="51" t="s">
        <v>152</v>
      </c>
      <c r="C42" s="51"/>
      <c r="D42" s="51"/>
      <c r="E42" s="51"/>
      <c r="F42" s="51"/>
      <c r="G42" s="50">
        <v>0</v>
      </c>
      <c r="H42" s="50"/>
      <c r="I42" s="50"/>
      <c r="J42" s="50">
        <v>0</v>
      </c>
      <c r="K42" s="50"/>
      <c r="L42" s="50"/>
      <c r="M42" s="50">
        <v>0</v>
      </c>
      <c r="N42" s="50"/>
      <c r="O42" s="50">
        <v>0</v>
      </c>
      <c r="P42" s="50"/>
      <c r="Q42" s="50">
        <v>0</v>
      </c>
      <c r="R42" s="50"/>
      <c r="S42" s="50"/>
      <c r="T42" s="50"/>
      <c r="U42" s="50">
        <v>0</v>
      </c>
      <c r="V42" s="50"/>
      <c r="W42" s="50"/>
      <c r="X42" s="50"/>
    </row>
    <row r="43" spans="1:24" ht="16.350000000000001" customHeight="1" x14ac:dyDescent="0.25">
      <c r="A43" s="37"/>
      <c r="B43" s="37"/>
      <c r="C43" s="37"/>
      <c r="D43" s="37"/>
      <c r="E43" s="38" t="s">
        <v>99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4" ht="12.95" customHeight="1" x14ac:dyDescent="0.25">
      <c r="A44" s="37"/>
      <c r="B44" s="37"/>
      <c r="C44" s="37"/>
      <c r="D44" s="37"/>
      <c r="E44" s="39" t="s">
        <v>100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4" ht="12.95" customHeight="1" x14ac:dyDescent="0.15">
      <c r="C45" s="53" t="s">
        <v>104</v>
      </c>
      <c r="D45" s="53"/>
      <c r="E45" s="53"/>
      <c r="F45" s="40" t="s">
        <v>101</v>
      </c>
      <c r="G45" s="40"/>
      <c r="H45" s="40"/>
      <c r="I45" s="40"/>
      <c r="J45" s="40"/>
      <c r="K45" s="40"/>
      <c r="L45" s="40"/>
      <c r="M45" s="40"/>
      <c r="N45" s="40"/>
      <c r="O45" s="40"/>
      <c r="P45" s="41" t="s">
        <v>102</v>
      </c>
      <c r="Q45" s="41"/>
      <c r="R45" s="41"/>
      <c r="S45" s="42" t="s">
        <v>103</v>
      </c>
      <c r="T45" s="42"/>
      <c r="U45" s="42"/>
      <c r="V45" s="42"/>
      <c r="W45" s="42"/>
    </row>
    <row r="46" spans="1:24" ht="12.95" customHeight="1" x14ac:dyDescent="0.15">
      <c r="C46" s="53" t="s">
        <v>153</v>
      </c>
      <c r="D46" s="53"/>
      <c r="E46" s="53"/>
      <c r="F46" s="54" t="s">
        <v>154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24" ht="20.25" customHeight="1" x14ac:dyDescent="0.25">
      <c r="A47" s="47" t="s">
        <v>108</v>
      </c>
      <c r="B47" s="47"/>
      <c r="C47" s="47"/>
      <c r="D47" s="47"/>
      <c r="E47" s="47"/>
      <c r="F47" s="47"/>
      <c r="G47" s="48" t="s">
        <v>4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1" t="s">
        <v>107</v>
      </c>
      <c r="V47" s="41"/>
    </row>
    <row r="48" spans="1:24" ht="24.75" customHeight="1" x14ac:dyDescent="0.2">
      <c r="A48" s="47"/>
      <c r="B48" s="47"/>
      <c r="C48" s="47"/>
      <c r="D48" s="47"/>
      <c r="E48" s="47"/>
      <c r="F48" s="47"/>
      <c r="G48" s="43" t="s">
        <v>109</v>
      </c>
      <c r="H48" s="43"/>
      <c r="I48" s="43"/>
      <c r="J48" s="49" t="s">
        <v>110</v>
      </c>
      <c r="K48" s="49"/>
      <c r="L48" s="49"/>
      <c r="M48" s="43" t="s">
        <v>111</v>
      </c>
      <c r="N48" s="43"/>
      <c r="O48" s="43" t="s">
        <v>9</v>
      </c>
      <c r="P48" s="43"/>
      <c r="Q48" s="43" t="s">
        <v>112</v>
      </c>
      <c r="R48" s="43"/>
      <c r="S48" s="43"/>
      <c r="T48" s="43"/>
      <c r="U48" s="43" t="s">
        <v>113</v>
      </c>
      <c r="V48" s="43"/>
      <c r="W48" s="43"/>
      <c r="X48" s="43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43" t="s">
        <v>118</v>
      </c>
      <c r="W49" s="43"/>
      <c r="X49" s="43"/>
    </row>
    <row r="50" spans="2:24" ht="9.75" customHeight="1" x14ac:dyDescent="0.25"/>
    <row r="51" spans="2:24" ht="9.6" customHeight="1" x14ac:dyDescent="0.25">
      <c r="B51" s="51" t="s">
        <v>155</v>
      </c>
      <c r="C51" s="51"/>
      <c r="D51" s="51"/>
      <c r="E51" s="51"/>
      <c r="F51" s="51"/>
      <c r="G51" s="50">
        <v>0</v>
      </c>
      <c r="H51" s="50"/>
      <c r="I51" s="50"/>
      <c r="J51" s="50">
        <v>0</v>
      </c>
      <c r="K51" s="50"/>
      <c r="L51" s="50"/>
      <c r="M51" s="50">
        <v>0</v>
      </c>
      <c r="N51" s="50"/>
      <c r="O51" s="50">
        <v>0</v>
      </c>
      <c r="P51" s="50"/>
      <c r="Q51" s="50">
        <v>0</v>
      </c>
      <c r="R51" s="50"/>
      <c r="S51" s="50"/>
      <c r="T51" s="50"/>
      <c r="U51" s="50">
        <v>0</v>
      </c>
      <c r="V51" s="50"/>
      <c r="W51" s="50"/>
      <c r="X51" s="50"/>
    </row>
    <row r="52" spans="2:24" ht="12.6" customHeight="1" x14ac:dyDescent="0.25">
      <c r="B52" s="51" t="s">
        <v>156</v>
      </c>
      <c r="C52" s="51"/>
      <c r="D52" s="51"/>
      <c r="E52" s="51"/>
      <c r="F52" s="51"/>
      <c r="G52" s="50">
        <v>0</v>
      </c>
      <c r="H52" s="50"/>
      <c r="I52" s="50"/>
      <c r="J52" s="50">
        <v>0</v>
      </c>
      <c r="K52" s="50"/>
      <c r="L52" s="50"/>
      <c r="M52" s="50">
        <v>0</v>
      </c>
      <c r="N52" s="50"/>
      <c r="O52" s="50">
        <v>0</v>
      </c>
      <c r="P52" s="50"/>
      <c r="Q52" s="50">
        <v>0</v>
      </c>
      <c r="R52" s="50"/>
      <c r="S52" s="50"/>
      <c r="T52" s="50"/>
      <c r="U52" s="50">
        <v>0</v>
      </c>
      <c r="V52" s="50"/>
      <c r="W52" s="50"/>
      <c r="X52" s="50"/>
    </row>
    <row r="53" spans="2:24" ht="12.6" customHeight="1" x14ac:dyDescent="0.25">
      <c r="B53" s="51" t="s">
        <v>157</v>
      </c>
      <c r="C53" s="51"/>
      <c r="D53" s="51"/>
      <c r="E53" s="51"/>
      <c r="F53" s="51"/>
      <c r="G53" s="50">
        <v>0</v>
      </c>
      <c r="H53" s="50"/>
      <c r="I53" s="50"/>
      <c r="J53" s="50">
        <v>0</v>
      </c>
      <c r="K53" s="50"/>
      <c r="L53" s="50"/>
      <c r="M53" s="50">
        <v>0</v>
      </c>
      <c r="N53" s="50"/>
      <c r="O53" s="50">
        <v>0</v>
      </c>
      <c r="P53" s="50"/>
      <c r="Q53" s="50">
        <v>0</v>
      </c>
      <c r="R53" s="50"/>
      <c r="S53" s="50"/>
      <c r="T53" s="50"/>
      <c r="U53" s="50">
        <v>0</v>
      </c>
      <c r="V53" s="50"/>
      <c r="W53" s="50"/>
      <c r="X53" s="50"/>
    </row>
    <row r="54" spans="2:24" ht="12.6" customHeight="1" x14ac:dyDescent="0.25">
      <c r="B54" s="51" t="s">
        <v>158</v>
      </c>
      <c r="C54" s="51"/>
      <c r="D54" s="51"/>
      <c r="E54" s="51"/>
      <c r="F54" s="51"/>
      <c r="G54" s="50">
        <v>0</v>
      </c>
      <c r="H54" s="50"/>
      <c r="I54" s="50"/>
      <c r="J54" s="50">
        <v>0</v>
      </c>
      <c r="K54" s="50"/>
      <c r="L54" s="50"/>
      <c r="M54" s="50">
        <v>0</v>
      </c>
      <c r="N54" s="50"/>
      <c r="O54" s="50">
        <v>0</v>
      </c>
      <c r="P54" s="50"/>
      <c r="Q54" s="50">
        <v>0</v>
      </c>
      <c r="R54" s="50"/>
      <c r="S54" s="50"/>
      <c r="T54" s="50"/>
      <c r="U54" s="50">
        <v>0</v>
      </c>
      <c r="V54" s="50"/>
      <c r="W54" s="50"/>
      <c r="X54" s="50"/>
    </row>
    <row r="55" spans="2:24" ht="12.6" customHeight="1" x14ac:dyDescent="0.25">
      <c r="B55" s="44" t="s">
        <v>159</v>
      </c>
      <c r="C55" s="44"/>
      <c r="D55" s="44"/>
      <c r="E55" s="44"/>
      <c r="F55" s="44"/>
      <c r="G55" s="45">
        <v>2653120</v>
      </c>
      <c r="H55" s="45"/>
      <c r="I55" s="45"/>
      <c r="J55" s="45">
        <v>0</v>
      </c>
      <c r="K55" s="45"/>
      <c r="L55" s="45"/>
      <c r="M55" s="45">
        <v>2653120</v>
      </c>
      <c r="N55" s="45"/>
      <c r="O55" s="45">
        <v>0</v>
      </c>
      <c r="P55" s="45"/>
      <c r="Q55" s="45">
        <v>0</v>
      </c>
      <c r="R55" s="45"/>
      <c r="S55" s="45"/>
      <c r="T55" s="45"/>
      <c r="U55" s="45">
        <v>2653120</v>
      </c>
      <c r="V55" s="45"/>
      <c r="W55" s="45"/>
      <c r="X55" s="45"/>
    </row>
    <row r="56" spans="2:24" ht="12.6" customHeight="1" x14ac:dyDescent="0.25">
      <c r="B56" s="51" t="s">
        <v>160</v>
      </c>
      <c r="C56" s="51"/>
      <c r="D56" s="51"/>
      <c r="E56" s="51"/>
      <c r="F56" s="51"/>
      <c r="G56" s="50">
        <v>200000</v>
      </c>
      <c r="H56" s="50"/>
      <c r="I56" s="50"/>
      <c r="J56" s="50">
        <v>0</v>
      </c>
      <c r="K56" s="50"/>
      <c r="L56" s="50"/>
      <c r="M56" s="50">
        <v>200000</v>
      </c>
      <c r="N56" s="50"/>
      <c r="O56" s="50">
        <v>0</v>
      </c>
      <c r="P56" s="50"/>
      <c r="Q56" s="50">
        <v>0</v>
      </c>
      <c r="R56" s="50"/>
      <c r="S56" s="50"/>
      <c r="T56" s="50"/>
      <c r="U56" s="50">
        <v>200000</v>
      </c>
      <c r="V56" s="50"/>
      <c r="W56" s="50"/>
      <c r="X56" s="50"/>
    </row>
    <row r="57" spans="2:24" ht="12.6" customHeight="1" x14ac:dyDescent="0.25">
      <c r="B57" s="51" t="s">
        <v>161</v>
      </c>
      <c r="C57" s="51"/>
      <c r="D57" s="51"/>
      <c r="E57" s="51"/>
      <c r="F57" s="51"/>
      <c r="G57" s="50">
        <v>50000</v>
      </c>
      <c r="H57" s="50"/>
      <c r="I57" s="50"/>
      <c r="J57" s="50">
        <v>0</v>
      </c>
      <c r="K57" s="50"/>
      <c r="L57" s="50"/>
      <c r="M57" s="50">
        <v>50000</v>
      </c>
      <c r="N57" s="50"/>
      <c r="O57" s="50">
        <v>0</v>
      </c>
      <c r="P57" s="50"/>
      <c r="Q57" s="50">
        <v>0</v>
      </c>
      <c r="R57" s="50"/>
      <c r="S57" s="50"/>
      <c r="T57" s="50"/>
      <c r="U57" s="50">
        <v>50000</v>
      </c>
      <c r="V57" s="50"/>
      <c r="W57" s="50"/>
      <c r="X57" s="50"/>
    </row>
    <row r="58" spans="2:24" ht="12.6" customHeight="1" x14ac:dyDescent="0.25">
      <c r="B58" s="51" t="s">
        <v>162</v>
      </c>
      <c r="C58" s="51"/>
      <c r="D58" s="51"/>
      <c r="E58" s="51"/>
      <c r="F58" s="51"/>
      <c r="G58" s="50">
        <v>30000</v>
      </c>
      <c r="H58" s="50"/>
      <c r="I58" s="50"/>
      <c r="J58" s="50">
        <v>0</v>
      </c>
      <c r="K58" s="50"/>
      <c r="L58" s="50"/>
      <c r="M58" s="50">
        <v>30000</v>
      </c>
      <c r="N58" s="50"/>
      <c r="O58" s="50">
        <v>0</v>
      </c>
      <c r="P58" s="50"/>
      <c r="Q58" s="50">
        <v>0</v>
      </c>
      <c r="R58" s="50"/>
      <c r="S58" s="50"/>
      <c r="T58" s="50"/>
      <c r="U58" s="50">
        <v>30000</v>
      </c>
      <c r="V58" s="50"/>
      <c r="W58" s="50"/>
      <c r="X58" s="50"/>
    </row>
    <row r="59" spans="2:24" ht="12.6" customHeight="1" x14ac:dyDescent="0.25">
      <c r="B59" s="51" t="s">
        <v>163</v>
      </c>
      <c r="C59" s="51"/>
      <c r="D59" s="51"/>
      <c r="E59" s="51"/>
      <c r="F59" s="51"/>
      <c r="G59" s="50">
        <v>0</v>
      </c>
      <c r="H59" s="50"/>
      <c r="I59" s="50"/>
      <c r="J59" s="50">
        <v>0</v>
      </c>
      <c r="K59" s="50"/>
      <c r="L59" s="50"/>
      <c r="M59" s="50">
        <v>0</v>
      </c>
      <c r="N59" s="50"/>
      <c r="O59" s="50">
        <v>0</v>
      </c>
      <c r="P59" s="50"/>
      <c r="Q59" s="50">
        <v>0</v>
      </c>
      <c r="R59" s="50"/>
      <c r="S59" s="50"/>
      <c r="T59" s="50"/>
      <c r="U59" s="50">
        <v>0</v>
      </c>
      <c r="V59" s="50"/>
      <c r="W59" s="50"/>
      <c r="X59" s="50"/>
    </row>
    <row r="60" spans="2:24" ht="12.6" customHeight="1" x14ac:dyDescent="0.25">
      <c r="B60" s="51" t="s">
        <v>164</v>
      </c>
      <c r="C60" s="51"/>
      <c r="D60" s="51"/>
      <c r="E60" s="51"/>
      <c r="F60" s="51"/>
      <c r="G60" s="50">
        <v>0</v>
      </c>
      <c r="H60" s="50"/>
      <c r="I60" s="50"/>
      <c r="J60" s="50">
        <v>0</v>
      </c>
      <c r="K60" s="50"/>
      <c r="L60" s="50"/>
      <c r="M60" s="50">
        <v>0</v>
      </c>
      <c r="N60" s="50"/>
      <c r="O60" s="50">
        <v>0</v>
      </c>
      <c r="P60" s="50"/>
      <c r="Q60" s="50">
        <v>0</v>
      </c>
      <c r="R60" s="50"/>
      <c r="S60" s="50"/>
      <c r="T60" s="50"/>
      <c r="U60" s="50">
        <v>0</v>
      </c>
      <c r="V60" s="50"/>
      <c r="W60" s="50"/>
      <c r="X60" s="50"/>
    </row>
    <row r="61" spans="2:24" ht="12.6" customHeight="1" x14ac:dyDescent="0.25">
      <c r="B61" s="51" t="s">
        <v>165</v>
      </c>
      <c r="C61" s="51"/>
      <c r="D61" s="51"/>
      <c r="E61" s="51"/>
      <c r="F61" s="51"/>
      <c r="G61" s="50">
        <v>150000</v>
      </c>
      <c r="H61" s="50"/>
      <c r="I61" s="50"/>
      <c r="J61" s="50">
        <v>0</v>
      </c>
      <c r="K61" s="50"/>
      <c r="L61" s="50"/>
      <c r="M61" s="50">
        <v>150000</v>
      </c>
      <c r="N61" s="50"/>
      <c r="O61" s="50">
        <v>0</v>
      </c>
      <c r="P61" s="50"/>
      <c r="Q61" s="50">
        <v>0</v>
      </c>
      <c r="R61" s="50"/>
      <c r="S61" s="50"/>
      <c r="T61" s="50"/>
      <c r="U61" s="50">
        <v>150000</v>
      </c>
      <c r="V61" s="50"/>
      <c r="W61" s="50"/>
      <c r="X61" s="50"/>
    </row>
    <row r="62" spans="2:24" ht="12.6" customHeight="1" x14ac:dyDescent="0.25">
      <c r="B62" s="51" t="s">
        <v>166</v>
      </c>
      <c r="C62" s="51"/>
      <c r="D62" s="51"/>
      <c r="E62" s="51"/>
      <c r="F62" s="51"/>
      <c r="G62" s="50">
        <v>0</v>
      </c>
      <c r="H62" s="50"/>
      <c r="I62" s="50"/>
      <c r="J62" s="50">
        <v>0</v>
      </c>
      <c r="K62" s="50"/>
      <c r="L62" s="50"/>
      <c r="M62" s="50">
        <v>0</v>
      </c>
      <c r="N62" s="50"/>
      <c r="O62" s="50">
        <v>0</v>
      </c>
      <c r="P62" s="50"/>
      <c r="Q62" s="50">
        <v>0</v>
      </c>
      <c r="R62" s="50"/>
      <c r="S62" s="50"/>
      <c r="T62" s="50"/>
      <c r="U62" s="50">
        <v>0</v>
      </c>
      <c r="V62" s="50"/>
      <c r="W62" s="50"/>
      <c r="X62" s="50"/>
    </row>
    <row r="63" spans="2:24" ht="12.6" customHeight="1" x14ac:dyDescent="0.25">
      <c r="B63" s="51" t="s">
        <v>167</v>
      </c>
      <c r="C63" s="51"/>
      <c r="D63" s="51"/>
      <c r="E63" s="51"/>
      <c r="F63" s="51"/>
      <c r="G63" s="50">
        <v>2223120</v>
      </c>
      <c r="H63" s="50"/>
      <c r="I63" s="50"/>
      <c r="J63" s="50">
        <v>0</v>
      </c>
      <c r="K63" s="50"/>
      <c r="L63" s="50"/>
      <c r="M63" s="50">
        <v>2223120</v>
      </c>
      <c r="N63" s="50"/>
      <c r="O63" s="50">
        <v>0</v>
      </c>
      <c r="P63" s="50"/>
      <c r="Q63" s="50">
        <v>0</v>
      </c>
      <c r="R63" s="50"/>
      <c r="S63" s="50"/>
      <c r="T63" s="50"/>
      <c r="U63" s="50">
        <v>2223120</v>
      </c>
      <c r="V63" s="50"/>
      <c r="W63" s="50"/>
      <c r="X63" s="50"/>
    </row>
    <row r="64" spans="2:24" ht="12.6" customHeight="1" x14ac:dyDescent="0.25">
      <c r="B64" s="51" t="s">
        <v>168</v>
      </c>
      <c r="C64" s="51"/>
      <c r="D64" s="51"/>
      <c r="E64" s="51"/>
      <c r="F64" s="51"/>
      <c r="G64" s="50">
        <v>0</v>
      </c>
      <c r="H64" s="50"/>
      <c r="I64" s="50"/>
      <c r="J64" s="50">
        <v>0</v>
      </c>
      <c r="K64" s="50"/>
      <c r="L64" s="50"/>
      <c r="M64" s="50">
        <v>0</v>
      </c>
      <c r="N64" s="50"/>
      <c r="O64" s="50">
        <v>0</v>
      </c>
      <c r="P64" s="50"/>
      <c r="Q64" s="50">
        <v>0</v>
      </c>
      <c r="R64" s="50"/>
      <c r="S64" s="50"/>
      <c r="T64" s="50"/>
      <c r="U64" s="50">
        <v>0</v>
      </c>
      <c r="V64" s="50"/>
      <c r="W64" s="50"/>
      <c r="X64" s="50"/>
    </row>
    <row r="65" spans="2:24" ht="12.6" customHeight="1" x14ac:dyDescent="0.25">
      <c r="B65" s="44" t="s">
        <v>169</v>
      </c>
      <c r="C65" s="44"/>
      <c r="D65" s="44"/>
      <c r="E65" s="44"/>
      <c r="F65" s="44"/>
      <c r="G65" s="45">
        <v>21190778.780000001</v>
      </c>
      <c r="H65" s="45"/>
      <c r="I65" s="45"/>
      <c r="J65" s="45">
        <v>0</v>
      </c>
      <c r="K65" s="45"/>
      <c r="L65" s="45"/>
      <c r="M65" s="45">
        <v>21190778.780000001</v>
      </c>
      <c r="N65" s="45"/>
      <c r="O65" s="45">
        <v>0</v>
      </c>
      <c r="P65" s="45"/>
      <c r="Q65" s="45">
        <v>0</v>
      </c>
      <c r="R65" s="45"/>
      <c r="S65" s="45"/>
      <c r="T65" s="45"/>
      <c r="U65" s="45">
        <v>21190778.780000001</v>
      </c>
      <c r="V65" s="45"/>
      <c r="W65" s="45"/>
      <c r="X65" s="45"/>
    </row>
    <row r="66" spans="2:24" ht="12.6" customHeight="1" x14ac:dyDescent="0.25">
      <c r="B66" s="51" t="s">
        <v>170</v>
      </c>
      <c r="C66" s="51"/>
      <c r="D66" s="51"/>
      <c r="E66" s="51"/>
      <c r="F66" s="51"/>
      <c r="G66" s="50">
        <v>10039315.779999999</v>
      </c>
      <c r="H66" s="50"/>
      <c r="I66" s="50"/>
      <c r="J66" s="50">
        <v>0</v>
      </c>
      <c r="K66" s="50"/>
      <c r="L66" s="50"/>
      <c r="M66" s="50">
        <v>10039315.779999999</v>
      </c>
      <c r="N66" s="50"/>
      <c r="O66" s="50">
        <v>0</v>
      </c>
      <c r="P66" s="50"/>
      <c r="Q66" s="50">
        <v>0</v>
      </c>
      <c r="R66" s="50"/>
      <c r="S66" s="50"/>
      <c r="T66" s="50"/>
      <c r="U66" s="50">
        <v>10039315.779999999</v>
      </c>
      <c r="V66" s="50"/>
      <c r="W66" s="50"/>
      <c r="X66" s="50"/>
    </row>
    <row r="67" spans="2:24" ht="12.6" customHeight="1" x14ac:dyDescent="0.25">
      <c r="B67" s="51" t="s">
        <v>171</v>
      </c>
      <c r="C67" s="51"/>
      <c r="D67" s="51"/>
      <c r="E67" s="51"/>
      <c r="F67" s="51"/>
      <c r="G67" s="50">
        <v>11151463</v>
      </c>
      <c r="H67" s="50"/>
      <c r="I67" s="50"/>
      <c r="J67" s="50">
        <v>0</v>
      </c>
      <c r="K67" s="50"/>
      <c r="L67" s="50"/>
      <c r="M67" s="50">
        <v>11151463</v>
      </c>
      <c r="N67" s="50"/>
      <c r="O67" s="50">
        <v>0</v>
      </c>
      <c r="P67" s="50"/>
      <c r="Q67" s="50">
        <v>0</v>
      </c>
      <c r="R67" s="50"/>
      <c r="S67" s="50"/>
      <c r="T67" s="50"/>
      <c r="U67" s="50">
        <v>11151463</v>
      </c>
      <c r="V67" s="50"/>
      <c r="W67" s="50"/>
      <c r="X67" s="50"/>
    </row>
    <row r="68" spans="2:24" ht="12.6" customHeight="1" x14ac:dyDescent="0.25">
      <c r="B68" s="51" t="s">
        <v>172</v>
      </c>
      <c r="C68" s="51"/>
      <c r="D68" s="51"/>
      <c r="E68" s="51"/>
      <c r="F68" s="51"/>
      <c r="G68" s="50">
        <v>0</v>
      </c>
      <c r="H68" s="50"/>
      <c r="I68" s="50"/>
      <c r="J68" s="50">
        <v>0</v>
      </c>
      <c r="K68" s="50"/>
      <c r="L68" s="50"/>
      <c r="M68" s="50">
        <v>0</v>
      </c>
      <c r="N68" s="50"/>
      <c r="O68" s="50">
        <v>0</v>
      </c>
      <c r="P68" s="50"/>
      <c r="Q68" s="50">
        <v>0</v>
      </c>
      <c r="R68" s="50"/>
      <c r="S68" s="50"/>
      <c r="T68" s="50"/>
      <c r="U68" s="50">
        <v>0</v>
      </c>
      <c r="V68" s="50"/>
      <c r="W68" s="50"/>
      <c r="X68" s="50"/>
    </row>
    <row r="69" spans="2:24" ht="12.6" customHeight="1" x14ac:dyDescent="0.25">
      <c r="B69" s="44" t="s">
        <v>173</v>
      </c>
      <c r="C69" s="44"/>
      <c r="D69" s="44"/>
      <c r="E69" s="44"/>
      <c r="F69" s="44"/>
      <c r="G69" s="45">
        <v>0</v>
      </c>
      <c r="H69" s="45"/>
      <c r="I69" s="45"/>
      <c r="J69" s="45">
        <v>0</v>
      </c>
      <c r="K69" s="45"/>
      <c r="L69" s="45"/>
      <c r="M69" s="45">
        <v>0</v>
      </c>
      <c r="N69" s="45"/>
      <c r="O69" s="45">
        <v>0</v>
      </c>
      <c r="P69" s="45"/>
      <c r="Q69" s="45">
        <v>0</v>
      </c>
      <c r="R69" s="45"/>
      <c r="S69" s="45"/>
      <c r="T69" s="45"/>
      <c r="U69" s="45">
        <v>0</v>
      </c>
      <c r="V69" s="45"/>
      <c r="W69" s="45"/>
      <c r="X69" s="45"/>
    </row>
    <row r="70" spans="2:24" ht="12.6" customHeight="1" x14ac:dyDescent="0.25">
      <c r="B70" s="51" t="s">
        <v>174</v>
      </c>
      <c r="C70" s="51"/>
      <c r="D70" s="51"/>
      <c r="E70" s="51"/>
      <c r="F70" s="51"/>
      <c r="G70" s="50">
        <v>0</v>
      </c>
      <c r="H70" s="50"/>
      <c r="I70" s="50"/>
      <c r="J70" s="50">
        <v>0</v>
      </c>
      <c r="K70" s="50"/>
      <c r="L70" s="50"/>
      <c r="M70" s="50">
        <v>0</v>
      </c>
      <c r="N70" s="50"/>
      <c r="O70" s="50">
        <v>0</v>
      </c>
      <c r="P70" s="50"/>
      <c r="Q70" s="50">
        <v>0</v>
      </c>
      <c r="R70" s="50"/>
      <c r="S70" s="50"/>
      <c r="T70" s="50"/>
      <c r="U70" s="50">
        <v>0</v>
      </c>
      <c r="V70" s="50"/>
      <c r="W70" s="50"/>
      <c r="X70" s="50"/>
    </row>
    <row r="71" spans="2:24" ht="12.6" customHeight="1" x14ac:dyDescent="0.25">
      <c r="B71" s="51" t="s">
        <v>175</v>
      </c>
      <c r="C71" s="51"/>
      <c r="D71" s="51"/>
      <c r="E71" s="51"/>
      <c r="F71" s="51"/>
      <c r="G71" s="50">
        <v>0</v>
      </c>
      <c r="H71" s="50"/>
      <c r="I71" s="50"/>
      <c r="J71" s="50">
        <v>0</v>
      </c>
      <c r="K71" s="50"/>
      <c r="L71" s="50"/>
      <c r="M71" s="50">
        <v>0</v>
      </c>
      <c r="N71" s="50"/>
      <c r="O71" s="50">
        <v>0</v>
      </c>
      <c r="P71" s="50"/>
      <c r="Q71" s="50">
        <v>0</v>
      </c>
      <c r="R71" s="50"/>
      <c r="S71" s="50"/>
      <c r="T71" s="50"/>
      <c r="U71" s="50">
        <v>0</v>
      </c>
      <c r="V71" s="50"/>
      <c r="W71" s="50"/>
      <c r="X71" s="50"/>
    </row>
    <row r="72" spans="2:24" ht="12.6" customHeight="1" x14ac:dyDescent="0.25">
      <c r="B72" s="51" t="s">
        <v>176</v>
      </c>
      <c r="C72" s="51"/>
      <c r="D72" s="51"/>
      <c r="E72" s="51"/>
      <c r="F72" s="51"/>
      <c r="G72" s="50">
        <v>0</v>
      </c>
      <c r="H72" s="50"/>
      <c r="I72" s="50"/>
      <c r="J72" s="50">
        <v>0</v>
      </c>
      <c r="K72" s="50"/>
      <c r="L72" s="50"/>
      <c r="M72" s="50">
        <v>0</v>
      </c>
      <c r="N72" s="50"/>
      <c r="O72" s="50">
        <v>0</v>
      </c>
      <c r="P72" s="50"/>
      <c r="Q72" s="50">
        <v>0</v>
      </c>
      <c r="R72" s="50"/>
      <c r="S72" s="50"/>
      <c r="T72" s="50"/>
      <c r="U72" s="50">
        <v>0</v>
      </c>
      <c r="V72" s="50"/>
      <c r="W72" s="50"/>
      <c r="X72" s="50"/>
    </row>
    <row r="73" spans="2:24" ht="12.6" customHeight="1" x14ac:dyDescent="0.25">
      <c r="B73" s="51" t="s">
        <v>177</v>
      </c>
      <c r="C73" s="51"/>
      <c r="D73" s="51"/>
      <c r="E73" s="51"/>
      <c r="F73" s="51"/>
      <c r="G73" s="50">
        <v>0</v>
      </c>
      <c r="H73" s="50"/>
      <c r="I73" s="50"/>
      <c r="J73" s="50">
        <v>0</v>
      </c>
      <c r="K73" s="50"/>
      <c r="L73" s="50"/>
      <c r="M73" s="50">
        <v>0</v>
      </c>
      <c r="N73" s="50"/>
      <c r="O73" s="50">
        <v>0</v>
      </c>
      <c r="P73" s="50"/>
      <c r="Q73" s="50">
        <v>0</v>
      </c>
      <c r="R73" s="50"/>
      <c r="S73" s="50"/>
      <c r="T73" s="50"/>
      <c r="U73" s="50">
        <v>0</v>
      </c>
      <c r="V73" s="50"/>
      <c r="W73" s="50"/>
      <c r="X73" s="50"/>
    </row>
    <row r="74" spans="2:24" ht="12.6" customHeight="1" x14ac:dyDescent="0.25">
      <c r="B74" s="51" t="s">
        <v>178</v>
      </c>
      <c r="C74" s="51"/>
      <c r="D74" s="51"/>
      <c r="E74" s="51"/>
      <c r="F74" s="51"/>
      <c r="G74" s="50">
        <v>0</v>
      </c>
      <c r="H74" s="50"/>
      <c r="I74" s="50"/>
      <c r="J74" s="50">
        <v>0</v>
      </c>
      <c r="K74" s="50"/>
      <c r="L74" s="50"/>
      <c r="M74" s="50">
        <v>0</v>
      </c>
      <c r="N74" s="50"/>
      <c r="O74" s="50">
        <v>0</v>
      </c>
      <c r="P74" s="50"/>
      <c r="Q74" s="50">
        <v>0</v>
      </c>
      <c r="R74" s="50"/>
      <c r="S74" s="50"/>
      <c r="T74" s="50"/>
      <c r="U74" s="50">
        <v>0</v>
      </c>
      <c r="V74" s="50"/>
      <c r="W74" s="50"/>
      <c r="X74" s="50"/>
    </row>
    <row r="75" spans="2:24" ht="12.6" customHeight="1" x14ac:dyDescent="0.25">
      <c r="B75" s="51" t="s">
        <v>179</v>
      </c>
      <c r="C75" s="51"/>
      <c r="D75" s="51"/>
      <c r="E75" s="51"/>
      <c r="F75" s="51"/>
      <c r="G75" s="50">
        <v>0</v>
      </c>
      <c r="H75" s="50"/>
      <c r="I75" s="50"/>
      <c r="J75" s="50">
        <v>0</v>
      </c>
      <c r="K75" s="50"/>
      <c r="L75" s="50"/>
      <c r="M75" s="50">
        <v>0</v>
      </c>
      <c r="N75" s="50"/>
      <c r="O75" s="50">
        <v>0</v>
      </c>
      <c r="P75" s="50"/>
      <c r="Q75" s="50">
        <v>0</v>
      </c>
      <c r="R75" s="50"/>
      <c r="S75" s="50"/>
      <c r="T75" s="50"/>
      <c r="U75" s="50">
        <v>0</v>
      </c>
      <c r="V75" s="50"/>
      <c r="W75" s="50"/>
      <c r="X75" s="50"/>
    </row>
    <row r="76" spans="2:24" ht="12.6" customHeight="1" x14ac:dyDescent="0.25">
      <c r="B76" s="51" t="s">
        <v>180</v>
      </c>
      <c r="C76" s="51"/>
      <c r="D76" s="51"/>
      <c r="E76" s="51"/>
      <c r="F76" s="51"/>
      <c r="G76" s="50">
        <v>0</v>
      </c>
      <c r="H76" s="50"/>
      <c r="I76" s="50"/>
      <c r="J76" s="50">
        <v>0</v>
      </c>
      <c r="K76" s="50"/>
      <c r="L76" s="50"/>
      <c r="M76" s="50">
        <v>0</v>
      </c>
      <c r="N76" s="50"/>
      <c r="O76" s="50">
        <v>0</v>
      </c>
      <c r="P76" s="50"/>
      <c r="Q76" s="50">
        <v>0</v>
      </c>
      <c r="R76" s="50"/>
      <c r="S76" s="50"/>
      <c r="T76" s="50"/>
      <c r="U76" s="50">
        <v>0</v>
      </c>
      <c r="V76" s="50"/>
      <c r="W76" s="50"/>
      <c r="X76" s="50"/>
    </row>
    <row r="77" spans="2:24" ht="12.6" customHeight="1" x14ac:dyDescent="0.25">
      <c r="B77" s="44" t="s">
        <v>181</v>
      </c>
      <c r="C77" s="44"/>
      <c r="D77" s="44"/>
      <c r="E77" s="44"/>
      <c r="F77" s="44"/>
      <c r="G77" s="45">
        <v>0</v>
      </c>
      <c r="H77" s="45"/>
      <c r="I77" s="45"/>
      <c r="J77" s="45">
        <v>0</v>
      </c>
      <c r="K77" s="45"/>
      <c r="L77" s="45"/>
      <c r="M77" s="45">
        <v>0</v>
      </c>
      <c r="N77" s="45"/>
      <c r="O77" s="45">
        <v>0</v>
      </c>
      <c r="P77" s="45"/>
      <c r="Q77" s="45">
        <v>0</v>
      </c>
      <c r="R77" s="45"/>
      <c r="S77" s="45"/>
      <c r="T77" s="45"/>
      <c r="U77" s="45">
        <v>0</v>
      </c>
      <c r="V77" s="45"/>
      <c r="W77" s="45"/>
      <c r="X77" s="45"/>
    </row>
    <row r="78" spans="2:24" ht="12.6" customHeight="1" x14ac:dyDescent="0.25">
      <c r="B78" s="51" t="s">
        <v>182</v>
      </c>
      <c r="C78" s="51"/>
      <c r="D78" s="51"/>
      <c r="E78" s="51"/>
      <c r="F78" s="51"/>
      <c r="G78" s="50">
        <v>0</v>
      </c>
      <c r="H78" s="50"/>
      <c r="I78" s="50"/>
      <c r="J78" s="50">
        <v>0</v>
      </c>
      <c r="K78" s="50"/>
      <c r="L78" s="50"/>
      <c r="M78" s="50">
        <v>0</v>
      </c>
      <c r="N78" s="50"/>
      <c r="O78" s="50">
        <v>0</v>
      </c>
      <c r="P78" s="50"/>
      <c r="Q78" s="50">
        <v>0</v>
      </c>
      <c r="R78" s="50"/>
      <c r="S78" s="50"/>
      <c r="T78" s="50"/>
      <c r="U78" s="50">
        <v>0</v>
      </c>
      <c r="V78" s="50"/>
      <c r="W78" s="50"/>
      <c r="X78" s="50"/>
    </row>
    <row r="79" spans="2:24" ht="12.6" customHeight="1" x14ac:dyDescent="0.25">
      <c r="B79" s="51" t="s">
        <v>183</v>
      </c>
      <c r="C79" s="51"/>
      <c r="D79" s="51"/>
      <c r="E79" s="51"/>
      <c r="F79" s="51"/>
      <c r="G79" s="50">
        <v>0</v>
      </c>
      <c r="H79" s="50"/>
      <c r="I79" s="50"/>
      <c r="J79" s="50">
        <v>0</v>
      </c>
      <c r="K79" s="50"/>
      <c r="L79" s="50"/>
      <c r="M79" s="50">
        <v>0</v>
      </c>
      <c r="N79" s="50"/>
      <c r="O79" s="50">
        <v>0</v>
      </c>
      <c r="P79" s="50"/>
      <c r="Q79" s="50">
        <v>0</v>
      </c>
      <c r="R79" s="50"/>
      <c r="S79" s="50"/>
      <c r="T79" s="50"/>
      <c r="U79" s="50">
        <v>0</v>
      </c>
      <c r="V79" s="50"/>
      <c r="W79" s="50"/>
      <c r="X79" s="50"/>
    </row>
    <row r="80" spans="2:24" ht="12.6" customHeight="1" x14ac:dyDescent="0.25">
      <c r="B80" s="51" t="s">
        <v>184</v>
      </c>
      <c r="C80" s="51"/>
      <c r="D80" s="51"/>
      <c r="E80" s="51"/>
      <c r="F80" s="51"/>
      <c r="G80" s="50">
        <v>0</v>
      </c>
      <c r="H80" s="50"/>
      <c r="I80" s="50"/>
      <c r="J80" s="50">
        <v>0</v>
      </c>
      <c r="K80" s="50"/>
      <c r="L80" s="50"/>
      <c r="M80" s="50">
        <v>0</v>
      </c>
      <c r="N80" s="50"/>
      <c r="O80" s="50">
        <v>0</v>
      </c>
      <c r="P80" s="50"/>
      <c r="Q80" s="50">
        <v>0</v>
      </c>
      <c r="R80" s="50"/>
      <c r="S80" s="50"/>
      <c r="T80" s="50"/>
      <c r="U80" s="50">
        <v>0</v>
      </c>
      <c r="V80" s="50"/>
      <c r="W80" s="50"/>
      <c r="X80" s="50"/>
    </row>
    <row r="81" spans="1:24" ht="12.6" customHeight="1" x14ac:dyDescent="0.25">
      <c r="B81" s="44" t="s">
        <v>185</v>
      </c>
      <c r="C81" s="44"/>
      <c r="D81" s="44"/>
      <c r="E81" s="44"/>
      <c r="F81" s="44"/>
      <c r="G81" s="45">
        <v>0</v>
      </c>
      <c r="H81" s="45"/>
      <c r="I81" s="45"/>
      <c r="J81" s="45">
        <v>13034021.41</v>
      </c>
      <c r="K81" s="45"/>
      <c r="L81" s="45"/>
      <c r="M81" s="45">
        <v>13034021.41</v>
      </c>
      <c r="N81" s="45"/>
      <c r="O81" s="45">
        <v>3247873.46</v>
      </c>
      <c r="P81" s="45"/>
      <c r="Q81" s="45">
        <v>3247873.46</v>
      </c>
      <c r="R81" s="45"/>
      <c r="S81" s="45"/>
      <c r="T81" s="45"/>
      <c r="U81" s="45">
        <v>9786147.9499999993</v>
      </c>
      <c r="V81" s="45"/>
      <c r="W81" s="45"/>
      <c r="X81" s="45"/>
    </row>
    <row r="82" spans="1:24" ht="12.6" customHeight="1" x14ac:dyDescent="0.25">
      <c r="B82" s="51" t="s">
        <v>186</v>
      </c>
      <c r="C82" s="51"/>
      <c r="D82" s="51"/>
      <c r="E82" s="51"/>
      <c r="F82" s="51"/>
      <c r="G82" s="50">
        <v>0</v>
      </c>
      <c r="H82" s="50"/>
      <c r="I82" s="50"/>
      <c r="J82" s="50">
        <v>0</v>
      </c>
      <c r="K82" s="50"/>
      <c r="L82" s="50"/>
      <c r="M82" s="50">
        <v>0</v>
      </c>
      <c r="N82" s="50"/>
      <c r="O82" s="50">
        <v>0</v>
      </c>
      <c r="P82" s="50"/>
      <c r="Q82" s="50">
        <v>0</v>
      </c>
      <c r="R82" s="50"/>
      <c r="S82" s="50"/>
      <c r="T82" s="50"/>
      <c r="U82" s="50">
        <v>0</v>
      </c>
      <c r="V82" s="50"/>
      <c r="W82" s="50"/>
      <c r="X82" s="50"/>
    </row>
    <row r="83" spans="1:24" ht="12.6" customHeight="1" x14ac:dyDescent="0.25">
      <c r="B83" s="51" t="s">
        <v>187</v>
      </c>
      <c r="C83" s="51"/>
      <c r="D83" s="51"/>
      <c r="E83" s="51"/>
      <c r="F83" s="51"/>
      <c r="G83" s="50">
        <v>0</v>
      </c>
      <c r="H83" s="50"/>
      <c r="I83" s="50"/>
      <c r="J83" s="50">
        <v>0</v>
      </c>
      <c r="K83" s="50"/>
      <c r="L83" s="50"/>
      <c r="M83" s="50">
        <v>0</v>
      </c>
      <c r="N83" s="50"/>
      <c r="O83" s="50">
        <v>0</v>
      </c>
      <c r="P83" s="50"/>
      <c r="Q83" s="50">
        <v>0</v>
      </c>
      <c r="R83" s="50"/>
      <c r="S83" s="50"/>
      <c r="T83" s="50"/>
      <c r="U83" s="50">
        <v>0</v>
      </c>
      <c r="V83" s="50"/>
      <c r="W83" s="50"/>
      <c r="X83" s="50"/>
    </row>
    <row r="84" spans="1:24" ht="12.6" customHeight="1" x14ac:dyDescent="0.25">
      <c r="B84" s="51" t="s">
        <v>188</v>
      </c>
      <c r="C84" s="51"/>
      <c r="D84" s="51"/>
      <c r="E84" s="51"/>
      <c r="F84" s="51"/>
      <c r="G84" s="50">
        <v>0</v>
      </c>
      <c r="H84" s="50"/>
      <c r="I84" s="50"/>
      <c r="J84" s="50">
        <v>0</v>
      </c>
      <c r="K84" s="50"/>
      <c r="L84" s="50"/>
      <c r="M84" s="50">
        <v>0</v>
      </c>
      <c r="N84" s="50"/>
      <c r="O84" s="50">
        <v>0</v>
      </c>
      <c r="P84" s="50"/>
      <c r="Q84" s="50">
        <v>0</v>
      </c>
      <c r="R84" s="50"/>
      <c r="S84" s="50"/>
      <c r="T84" s="50"/>
      <c r="U84" s="50">
        <v>0</v>
      </c>
      <c r="V84" s="50"/>
      <c r="W84" s="50"/>
      <c r="X84" s="50"/>
    </row>
    <row r="85" spans="1:24" ht="16.350000000000001" customHeight="1" x14ac:dyDescent="0.25">
      <c r="A85" s="37"/>
      <c r="B85" s="37"/>
      <c r="C85" s="37"/>
      <c r="D85" s="37"/>
      <c r="E85" s="38" t="s">
        <v>99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4" ht="12.95" customHeight="1" x14ac:dyDescent="0.25">
      <c r="A86" s="37"/>
      <c r="B86" s="37"/>
      <c r="C86" s="37"/>
      <c r="D86" s="37"/>
      <c r="E86" s="39" t="s">
        <v>100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24" ht="12.95" customHeight="1" x14ac:dyDescent="0.15">
      <c r="C87" s="53" t="s">
        <v>104</v>
      </c>
      <c r="D87" s="53"/>
      <c r="E87" s="53"/>
      <c r="F87" s="40" t="s">
        <v>101</v>
      </c>
      <c r="G87" s="40"/>
      <c r="H87" s="40"/>
      <c r="I87" s="40"/>
      <c r="J87" s="40"/>
      <c r="K87" s="40"/>
      <c r="L87" s="40"/>
      <c r="M87" s="40"/>
      <c r="N87" s="40"/>
      <c r="O87" s="40"/>
      <c r="P87" s="41" t="s">
        <v>102</v>
      </c>
      <c r="Q87" s="41"/>
      <c r="R87" s="41"/>
      <c r="S87" s="42" t="s">
        <v>103</v>
      </c>
      <c r="T87" s="42"/>
      <c r="U87" s="42"/>
      <c r="V87" s="42"/>
      <c r="W87" s="42"/>
    </row>
    <row r="88" spans="1:24" ht="12.95" customHeight="1" x14ac:dyDescent="0.15">
      <c r="C88" s="53" t="s">
        <v>153</v>
      </c>
      <c r="D88" s="53"/>
      <c r="E88" s="53"/>
      <c r="F88" s="54" t="s">
        <v>154</v>
      </c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24" ht="20.25" customHeight="1" x14ac:dyDescent="0.25">
      <c r="A89" s="47" t="s">
        <v>108</v>
      </c>
      <c r="B89" s="47"/>
      <c r="C89" s="47"/>
      <c r="D89" s="47"/>
      <c r="E89" s="47"/>
      <c r="F89" s="47"/>
      <c r="G89" s="48" t="s">
        <v>4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1" t="s">
        <v>107</v>
      </c>
      <c r="V89" s="41"/>
    </row>
    <row r="90" spans="1:24" ht="20.25" customHeight="1" x14ac:dyDescent="0.2">
      <c r="A90" s="47"/>
      <c r="B90" s="47"/>
      <c r="C90" s="47"/>
      <c r="D90" s="47"/>
      <c r="E90" s="47"/>
      <c r="F90" s="47"/>
      <c r="G90" s="43" t="s">
        <v>109</v>
      </c>
      <c r="H90" s="43"/>
      <c r="I90" s="43"/>
      <c r="J90" s="49" t="s">
        <v>110</v>
      </c>
      <c r="K90" s="49"/>
      <c r="L90" s="49"/>
      <c r="M90" s="43" t="s">
        <v>111</v>
      </c>
      <c r="N90" s="43"/>
      <c r="O90" s="43" t="s">
        <v>9</v>
      </c>
      <c r="P90" s="43"/>
      <c r="Q90" s="43" t="s">
        <v>112</v>
      </c>
      <c r="R90" s="43"/>
      <c r="S90" s="43"/>
      <c r="T90" s="43"/>
      <c r="U90" s="43" t="s">
        <v>113</v>
      </c>
      <c r="V90" s="43"/>
      <c r="W90" s="43"/>
      <c r="X90" s="43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43" t="s">
        <v>118</v>
      </c>
      <c r="W91" s="43"/>
      <c r="X91" s="43"/>
    </row>
    <row r="92" spans="1:24" ht="9.75" customHeight="1" x14ac:dyDescent="0.25"/>
    <row r="93" spans="1:24" ht="9.6" customHeight="1" x14ac:dyDescent="0.25">
      <c r="B93" s="51" t="s">
        <v>189</v>
      </c>
      <c r="C93" s="51"/>
      <c r="D93" s="51"/>
      <c r="E93" s="51"/>
      <c r="F93" s="51"/>
      <c r="G93" s="50">
        <v>0</v>
      </c>
      <c r="H93" s="50"/>
      <c r="I93" s="50"/>
      <c r="J93" s="50">
        <v>0</v>
      </c>
      <c r="K93" s="50"/>
      <c r="L93" s="50"/>
      <c r="M93" s="50">
        <v>0</v>
      </c>
      <c r="N93" s="50"/>
      <c r="O93" s="50">
        <v>0</v>
      </c>
      <c r="P93" s="50"/>
      <c r="Q93" s="50">
        <v>0</v>
      </c>
      <c r="R93" s="50"/>
      <c r="S93" s="50"/>
      <c r="T93" s="50"/>
      <c r="U93" s="50">
        <v>0</v>
      </c>
      <c r="V93" s="50"/>
      <c r="W93" s="50"/>
      <c r="X93" s="50"/>
    </row>
    <row r="94" spans="1:24" ht="12.6" customHeight="1" x14ac:dyDescent="0.25">
      <c r="B94" s="51" t="s">
        <v>190</v>
      </c>
      <c r="C94" s="51"/>
      <c r="D94" s="51"/>
      <c r="E94" s="51"/>
      <c r="F94" s="51"/>
      <c r="G94" s="50">
        <v>0</v>
      </c>
      <c r="H94" s="50"/>
      <c r="I94" s="50"/>
      <c r="J94" s="50">
        <v>0</v>
      </c>
      <c r="K94" s="50"/>
      <c r="L94" s="50"/>
      <c r="M94" s="50">
        <v>0</v>
      </c>
      <c r="N94" s="50"/>
      <c r="O94" s="50">
        <v>0</v>
      </c>
      <c r="P94" s="50"/>
      <c r="Q94" s="50">
        <v>0</v>
      </c>
      <c r="R94" s="50"/>
      <c r="S94" s="50"/>
      <c r="T94" s="50"/>
      <c r="U94" s="50">
        <v>0</v>
      </c>
      <c r="V94" s="50"/>
      <c r="W94" s="50"/>
      <c r="X94" s="50"/>
    </row>
    <row r="95" spans="1:24" ht="12.6" customHeight="1" x14ac:dyDescent="0.25">
      <c r="B95" s="51" t="s">
        <v>191</v>
      </c>
      <c r="C95" s="51"/>
      <c r="D95" s="51"/>
      <c r="E95" s="51"/>
      <c r="F95" s="51"/>
      <c r="G95" s="50">
        <v>0</v>
      </c>
      <c r="H95" s="50"/>
      <c r="I95" s="50"/>
      <c r="J95" s="50">
        <v>0</v>
      </c>
      <c r="K95" s="50"/>
      <c r="L95" s="50"/>
      <c r="M95" s="50">
        <v>0</v>
      </c>
      <c r="N95" s="50"/>
      <c r="O95" s="50">
        <v>0</v>
      </c>
      <c r="P95" s="50"/>
      <c r="Q95" s="50">
        <v>0</v>
      </c>
      <c r="R95" s="50"/>
      <c r="S95" s="50"/>
      <c r="T95" s="50"/>
      <c r="U95" s="50">
        <v>0</v>
      </c>
      <c r="V95" s="50"/>
      <c r="W95" s="50"/>
      <c r="X95" s="50"/>
    </row>
    <row r="96" spans="1:24" ht="12.6" customHeight="1" x14ac:dyDescent="0.25">
      <c r="B96" s="51" t="s">
        <v>192</v>
      </c>
      <c r="C96" s="51"/>
      <c r="D96" s="51"/>
      <c r="E96" s="51"/>
      <c r="F96" s="51"/>
      <c r="G96" s="50">
        <v>0</v>
      </c>
      <c r="H96" s="50"/>
      <c r="I96" s="50"/>
      <c r="J96" s="50">
        <v>13034021.41</v>
      </c>
      <c r="K96" s="50"/>
      <c r="L96" s="50"/>
      <c r="M96" s="50">
        <v>13034021.41</v>
      </c>
      <c r="N96" s="50"/>
      <c r="O96" s="50">
        <v>3247873.46</v>
      </c>
      <c r="P96" s="50"/>
      <c r="Q96" s="50">
        <v>3247873.46</v>
      </c>
      <c r="R96" s="50"/>
      <c r="S96" s="50"/>
      <c r="T96" s="50"/>
      <c r="U96" s="50">
        <v>9786147.9499999993</v>
      </c>
      <c r="V96" s="50"/>
      <c r="W96" s="50"/>
      <c r="X96" s="50"/>
    </row>
    <row r="97" spans="2:24" ht="12.6" customHeight="1" x14ac:dyDescent="0.25">
      <c r="B97" s="62" t="s">
        <v>193</v>
      </c>
      <c r="C97" s="62"/>
      <c r="D97" s="62"/>
      <c r="E97" s="62"/>
      <c r="F97" s="62"/>
      <c r="G97" s="63">
        <v>80088737.780000001</v>
      </c>
      <c r="H97" s="63"/>
      <c r="I97" s="63"/>
      <c r="J97" s="63">
        <v>14195926.41</v>
      </c>
      <c r="K97" s="63"/>
      <c r="L97" s="63"/>
      <c r="M97" s="63">
        <v>94284664.189999998</v>
      </c>
      <c r="N97" s="63"/>
      <c r="O97" s="63">
        <v>8603677.5500000007</v>
      </c>
      <c r="P97" s="63"/>
      <c r="Q97" s="63">
        <v>5494963.5499999998</v>
      </c>
      <c r="R97" s="63"/>
      <c r="S97" s="63"/>
      <c r="T97" s="63"/>
      <c r="U97" s="63">
        <v>85680986.640000001</v>
      </c>
      <c r="V97" s="63"/>
      <c r="W97" s="63"/>
      <c r="X97" s="63"/>
    </row>
    <row r="99" spans="2:24" x14ac:dyDescent="0.25">
      <c r="B99" s="61" t="s">
        <v>91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</row>
    <row r="100" spans="2:24" x14ac:dyDescent="0.25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</row>
    <row r="101" spans="2:24" ht="15.75" x14ac:dyDescent="0.25">
      <c r="B101" s="27"/>
      <c r="C101" s="27"/>
      <c r="D101" s="28"/>
      <c r="E101" s="28"/>
      <c r="F101" s="28"/>
      <c r="G101" s="29"/>
      <c r="H101" s="29"/>
      <c r="I101" s="29"/>
    </row>
    <row r="102" spans="2:24" ht="15" customHeight="1" x14ac:dyDescent="0.25">
      <c r="B102" s="55" t="s">
        <v>92</v>
      </c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 spans="2:24" ht="27.75" customHeight="1" x14ac:dyDescent="0.25"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</row>
    <row r="104" spans="2:24" x14ac:dyDescent="0.2">
      <c r="B104" s="30"/>
      <c r="C104" s="30"/>
      <c r="D104" s="31"/>
      <c r="E104" s="31"/>
      <c r="F104" s="31"/>
      <c r="G104" s="31"/>
      <c r="H104" s="31"/>
      <c r="I104" s="31"/>
    </row>
    <row r="105" spans="2:24" x14ac:dyDescent="0.2">
      <c r="B105" s="30"/>
      <c r="C105" s="30"/>
      <c r="D105" s="31"/>
      <c r="E105" s="31"/>
      <c r="F105" s="31"/>
      <c r="G105" s="31"/>
      <c r="H105" s="31"/>
      <c r="I105" s="31"/>
    </row>
    <row r="106" spans="2:24" x14ac:dyDescent="0.2">
      <c r="B106" s="30"/>
      <c r="C106" s="30"/>
      <c r="D106" s="31"/>
      <c r="E106" s="31"/>
      <c r="F106" s="31"/>
      <c r="G106" s="31"/>
      <c r="H106" s="31"/>
      <c r="I106" s="31"/>
    </row>
    <row r="107" spans="2:24" ht="15" customHeight="1" x14ac:dyDescent="0.2">
      <c r="B107" s="60" t="s">
        <v>93</v>
      </c>
      <c r="C107" s="60"/>
      <c r="D107" s="60"/>
      <c r="E107" s="60"/>
      <c r="F107" s="60"/>
      <c r="G107" s="60"/>
      <c r="H107" s="60"/>
      <c r="I107" s="59" t="s">
        <v>94</v>
      </c>
      <c r="J107" s="59"/>
      <c r="K107" s="59"/>
      <c r="L107" s="59"/>
      <c r="M107" s="59"/>
      <c r="N107" s="59"/>
      <c r="O107" s="59"/>
      <c r="P107" s="58" t="s">
        <v>95</v>
      </c>
      <c r="Q107" s="58"/>
      <c r="R107" s="58"/>
      <c r="S107" s="58"/>
      <c r="T107" s="58"/>
      <c r="U107" s="58"/>
      <c r="V107" s="58"/>
      <c r="W107" s="58"/>
      <c r="X107" s="58"/>
    </row>
    <row r="108" spans="2:24" ht="15" customHeight="1" x14ac:dyDescent="0.2">
      <c r="B108" s="57" t="s">
        <v>96</v>
      </c>
      <c r="C108" s="57"/>
      <c r="D108" s="57"/>
      <c r="E108" s="57"/>
      <c r="F108" s="57"/>
      <c r="G108" s="57"/>
      <c r="H108" s="57"/>
      <c r="I108" s="56" t="s">
        <v>97</v>
      </c>
      <c r="J108" s="56"/>
      <c r="K108" s="56"/>
      <c r="L108" s="56"/>
      <c r="M108" s="56"/>
      <c r="N108" s="56"/>
      <c r="O108" s="56"/>
      <c r="P108" s="56" t="s">
        <v>98</v>
      </c>
      <c r="Q108" s="56"/>
      <c r="R108" s="56"/>
      <c r="S108" s="56"/>
      <c r="T108" s="56"/>
      <c r="U108" s="56"/>
      <c r="V108" s="56"/>
      <c r="W108" s="56"/>
      <c r="X108" s="56"/>
    </row>
  </sheetData>
  <mergeCells count="574">
    <mergeCell ref="B102:X103"/>
    <mergeCell ref="P108:X108"/>
    <mergeCell ref="I108:O108"/>
    <mergeCell ref="B108:H108"/>
    <mergeCell ref="P107:X107"/>
    <mergeCell ref="I107:O107"/>
    <mergeCell ref="B107:H107"/>
    <mergeCell ref="B99:X100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</mergeCells>
  <pageMargins left="0.70866141732283472" right="0.70866141732283472" top="0.74803149606299213" bottom="0.74803149606299213" header="0.31496062992125984" footer="0.31496062992125984"/>
  <pageSetup scale="88" orientation="landscape" r:id="rId1"/>
  <rowBreaks count="2" manualBreakCount="2">
    <brk id="42" max="23" man="1"/>
    <brk id="84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1"/>
  <sheetViews>
    <sheetView view="pageBreakPreview" zoomScaleNormal="100" zoomScaleSheetLayoutView="100" workbookViewId="0">
      <pane ySplit="8" topLeftCell="A141" activePane="bottomLeft" state="frozen"/>
      <selection pane="bottomLeft" activeCell="B164" sqref="B164:I165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x14ac:dyDescent="0.2">
      <c r="B1" s="75" t="s">
        <v>87</v>
      </c>
      <c r="C1" s="81"/>
      <c r="D1" s="81"/>
      <c r="E1" s="81"/>
      <c r="F1" s="81"/>
      <c r="G1" s="81"/>
      <c r="H1" s="81"/>
      <c r="I1" s="82"/>
    </row>
    <row r="2" spans="2:9" x14ac:dyDescent="0.2">
      <c r="B2" s="77" t="s">
        <v>0</v>
      </c>
      <c r="C2" s="83"/>
      <c r="D2" s="83"/>
      <c r="E2" s="83"/>
      <c r="F2" s="83"/>
      <c r="G2" s="83"/>
      <c r="H2" s="83"/>
      <c r="I2" s="84"/>
    </row>
    <row r="3" spans="2:9" x14ac:dyDescent="0.2">
      <c r="B3" s="77" t="s">
        <v>1</v>
      </c>
      <c r="C3" s="83"/>
      <c r="D3" s="83"/>
      <c r="E3" s="83"/>
      <c r="F3" s="83"/>
      <c r="G3" s="83"/>
      <c r="H3" s="83"/>
      <c r="I3" s="84"/>
    </row>
    <row r="4" spans="2:9" x14ac:dyDescent="0.2">
      <c r="B4" s="77" t="s">
        <v>88</v>
      </c>
      <c r="C4" s="83"/>
      <c r="D4" s="83"/>
      <c r="E4" s="83"/>
      <c r="F4" s="83"/>
      <c r="G4" s="83"/>
      <c r="H4" s="83"/>
      <c r="I4" s="84"/>
    </row>
    <row r="5" spans="2:9" ht="13.5" thickBot="1" x14ac:dyDescent="0.25">
      <c r="B5" s="79" t="s">
        <v>2</v>
      </c>
      <c r="C5" s="85"/>
      <c r="D5" s="85"/>
      <c r="E5" s="85"/>
      <c r="F5" s="85"/>
      <c r="G5" s="85"/>
      <c r="H5" s="85"/>
      <c r="I5" s="86"/>
    </row>
    <row r="6" spans="2:9" ht="15.75" customHeight="1" x14ac:dyDescent="0.2">
      <c r="B6" s="75" t="s">
        <v>3</v>
      </c>
      <c r="C6" s="76"/>
      <c r="D6" s="67" t="s">
        <v>4</v>
      </c>
      <c r="E6" s="68"/>
      <c r="F6" s="68"/>
      <c r="G6" s="68"/>
      <c r="H6" s="69"/>
      <c r="I6" s="64" t="s">
        <v>5</v>
      </c>
    </row>
    <row r="7" spans="2:9" ht="15" customHeight="1" thickBot="1" x14ac:dyDescent="0.25">
      <c r="B7" s="77"/>
      <c r="C7" s="78"/>
      <c r="D7" s="70"/>
      <c r="E7" s="71"/>
      <c r="F7" s="71"/>
      <c r="G7" s="71"/>
      <c r="H7" s="72"/>
      <c r="I7" s="65"/>
    </row>
    <row r="8" spans="2:9" ht="26.25" thickBot="1" x14ac:dyDescent="0.25">
      <c r="B8" s="79"/>
      <c r="C8" s="80"/>
      <c r="D8" s="17" t="s">
        <v>6</v>
      </c>
      <c r="E8" s="18" t="s">
        <v>7</v>
      </c>
      <c r="F8" s="17" t="s">
        <v>8</v>
      </c>
      <c r="G8" s="17" t="s">
        <v>9</v>
      </c>
      <c r="H8" s="17" t="s">
        <v>10</v>
      </c>
      <c r="I8" s="66"/>
    </row>
    <row r="9" spans="2:9" x14ac:dyDescent="0.2">
      <c r="B9" s="5" t="s">
        <v>11</v>
      </c>
      <c r="C9" s="6"/>
      <c r="D9" s="19">
        <f t="shared" ref="D9:I9" si="0">D10+D18+D28+D38+D48+D58+D71+D75+D62</f>
        <v>47023082.780000001</v>
      </c>
      <c r="E9" s="19">
        <f t="shared" si="0"/>
        <v>8447571.0099999998</v>
      </c>
      <c r="F9" s="19">
        <f t="shared" si="0"/>
        <v>55470653.789999999</v>
      </c>
      <c r="G9" s="19">
        <f t="shared" si="0"/>
        <v>5065072.71</v>
      </c>
      <c r="H9" s="19">
        <f t="shared" si="0"/>
        <v>3017723.71</v>
      </c>
      <c r="I9" s="19">
        <f t="shared" si="0"/>
        <v>50405581.080000006</v>
      </c>
    </row>
    <row r="10" spans="2:9" x14ac:dyDescent="0.2">
      <c r="B10" s="1" t="s">
        <v>12</v>
      </c>
      <c r="C10" s="7"/>
      <c r="D10" s="20">
        <f t="shared" ref="D10:I10" si="1">SUM(D11:D17)</f>
        <v>25141251</v>
      </c>
      <c r="E10" s="20">
        <f t="shared" si="1"/>
        <v>1131905</v>
      </c>
      <c r="F10" s="20">
        <f t="shared" si="1"/>
        <v>26273156</v>
      </c>
      <c r="G10" s="20">
        <f t="shared" si="1"/>
        <v>3495767.01</v>
      </c>
      <c r="H10" s="20">
        <f t="shared" si="1"/>
        <v>1448418.01</v>
      </c>
      <c r="I10" s="20">
        <f t="shared" si="1"/>
        <v>22777388.990000002</v>
      </c>
    </row>
    <row r="11" spans="2:9" x14ac:dyDescent="0.2">
      <c r="B11" s="11" t="s">
        <v>13</v>
      </c>
      <c r="C11" s="9"/>
      <c r="D11" s="20">
        <v>15111689</v>
      </c>
      <c r="E11" s="21">
        <v>0</v>
      </c>
      <c r="F11" s="21">
        <f>D11+E11</f>
        <v>15111689</v>
      </c>
      <c r="G11" s="21">
        <v>3108322.01</v>
      </c>
      <c r="H11" s="21">
        <v>1226110.01</v>
      </c>
      <c r="I11" s="21">
        <f>F11-G11</f>
        <v>12003366.99</v>
      </c>
    </row>
    <row r="12" spans="2:9" x14ac:dyDescent="0.2">
      <c r="B12" s="11" t="s">
        <v>14</v>
      </c>
      <c r="C12" s="9"/>
      <c r="D12" s="20">
        <v>1210000</v>
      </c>
      <c r="E12" s="21">
        <v>1121905</v>
      </c>
      <c r="F12" s="21">
        <f t="shared" ref="F12:F17" si="2">D12+E12</f>
        <v>2331905</v>
      </c>
      <c r="G12" s="21">
        <v>74415</v>
      </c>
      <c r="H12" s="21">
        <v>74415</v>
      </c>
      <c r="I12" s="21">
        <f t="shared" ref="I12:I17" si="3">F12-G12</f>
        <v>2257490</v>
      </c>
    </row>
    <row r="13" spans="2:9" x14ac:dyDescent="0.2">
      <c r="B13" s="11" t="s">
        <v>15</v>
      </c>
      <c r="C13" s="9"/>
      <c r="D13" s="20">
        <v>4601895</v>
      </c>
      <c r="E13" s="21">
        <v>-90000</v>
      </c>
      <c r="F13" s="21">
        <f t="shared" si="2"/>
        <v>4511895</v>
      </c>
      <c r="G13" s="21">
        <v>128102</v>
      </c>
      <c r="H13" s="21">
        <v>69807</v>
      </c>
      <c r="I13" s="21">
        <f t="shared" si="3"/>
        <v>4383793</v>
      </c>
    </row>
    <row r="14" spans="2:9" x14ac:dyDescent="0.2">
      <c r="B14" s="11" t="s">
        <v>16</v>
      </c>
      <c r="C14" s="9"/>
      <c r="D14" s="20"/>
      <c r="E14" s="21"/>
      <c r="F14" s="21">
        <f t="shared" si="2"/>
        <v>0</v>
      </c>
      <c r="G14" s="21"/>
      <c r="H14" s="21"/>
      <c r="I14" s="21">
        <f t="shared" si="3"/>
        <v>0</v>
      </c>
    </row>
    <row r="15" spans="2:9" x14ac:dyDescent="0.2">
      <c r="B15" s="11" t="s">
        <v>17</v>
      </c>
      <c r="C15" s="9"/>
      <c r="D15" s="20">
        <v>4217667</v>
      </c>
      <c r="E15" s="21">
        <v>100000</v>
      </c>
      <c r="F15" s="21">
        <f t="shared" si="2"/>
        <v>4317667</v>
      </c>
      <c r="G15" s="21">
        <v>184928</v>
      </c>
      <c r="H15" s="21">
        <v>78086</v>
      </c>
      <c r="I15" s="21">
        <f t="shared" si="3"/>
        <v>4132739</v>
      </c>
    </row>
    <row r="16" spans="2:9" x14ac:dyDescent="0.2">
      <c r="B16" s="11" t="s">
        <v>18</v>
      </c>
      <c r="C16" s="9"/>
      <c r="D16" s="20"/>
      <c r="E16" s="21"/>
      <c r="F16" s="21">
        <f t="shared" si="2"/>
        <v>0</v>
      </c>
      <c r="G16" s="21"/>
      <c r="H16" s="21"/>
      <c r="I16" s="21">
        <f t="shared" si="3"/>
        <v>0</v>
      </c>
    </row>
    <row r="17" spans="2:9" x14ac:dyDescent="0.2">
      <c r="B17" s="11" t="s">
        <v>19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" t="s">
        <v>20</v>
      </c>
      <c r="C18" s="7"/>
      <c r="D18" s="20">
        <f t="shared" ref="D18:I18" si="4">SUM(D19:D27)</f>
        <v>2820000</v>
      </c>
      <c r="E18" s="20">
        <f t="shared" si="4"/>
        <v>0</v>
      </c>
      <c r="F18" s="20">
        <f t="shared" si="4"/>
        <v>2820000</v>
      </c>
      <c r="G18" s="20">
        <f t="shared" si="4"/>
        <v>15140</v>
      </c>
      <c r="H18" s="20">
        <f t="shared" si="4"/>
        <v>15140</v>
      </c>
      <c r="I18" s="20">
        <f t="shared" si="4"/>
        <v>2804860</v>
      </c>
    </row>
    <row r="19" spans="2:9" x14ac:dyDescent="0.2">
      <c r="B19" s="11" t="s">
        <v>21</v>
      </c>
      <c r="C19" s="9"/>
      <c r="D19" s="20">
        <v>660000</v>
      </c>
      <c r="E19" s="21">
        <v>0</v>
      </c>
      <c r="F19" s="20">
        <f t="shared" ref="F19:F27" si="5">D19+E19</f>
        <v>660000</v>
      </c>
      <c r="G19" s="21">
        <v>7000</v>
      </c>
      <c r="H19" s="21">
        <v>7000</v>
      </c>
      <c r="I19" s="21">
        <f>F19-G19</f>
        <v>653000</v>
      </c>
    </row>
    <row r="20" spans="2:9" x14ac:dyDescent="0.2">
      <c r="B20" s="11" t="s">
        <v>22</v>
      </c>
      <c r="C20" s="9"/>
      <c r="D20" s="20">
        <v>10000</v>
      </c>
      <c r="E20" s="21">
        <v>0</v>
      </c>
      <c r="F20" s="20">
        <f t="shared" si="5"/>
        <v>10000</v>
      </c>
      <c r="G20" s="21">
        <v>600</v>
      </c>
      <c r="H20" s="21">
        <v>600</v>
      </c>
      <c r="I20" s="21">
        <f t="shared" ref="I20:I82" si="6">F20-G20</f>
        <v>9400</v>
      </c>
    </row>
    <row r="21" spans="2:9" x14ac:dyDescent="0.2">
      <c r="B21" s="11" t="s">
        <v>23</v>
      </c>
      <c r="C21" s="9"/>
      <c r="D21" s="20"/>
      <c r="E21" s="21"/>
      <c r="F21" s="20">
        <f t="shared" si="5"/>
        <v>0</v>
      </c>
      <c r="G21" s="21"/>
      <c r="H21" s="21"/>
      <c r="I21" s="21">
        <f t="shared" si="6"/>
        <v>0</v>
      </c>
    </row>
    <row r="22" spans="2:9" x14ac:dyDescent="0.2">
      <c r="B22" s="11" t="s">
        <v>24</v>
      </c>
      <c r="C22" s="9"/>
      <c r="D22" s="20">
        <v>500000</v>
      </c>
      <c r="E22" s="21">
        <v>0</v>
      </c>
      <c r="F22" s="20">
        <f t="shared" si="5"/>
        <v>500000</v>
      </c>
      <c r="G22" s="21">
        <v>0</v>
      </c>
      <c r="H22" s="21">
        <v>0</v>
      </c>
      <c r="I22" s="21">
        <f t="shared" si="6"/>
        <v>500000</v>
      </c>
    </row>
    <row r="23" spans="2:9" x14ac:dyDescent="0.2">
      <c r="B23" s="11" t="s">
        <v>25</v>
      </c>
      <c r="C23" s="9"/>
      <c r="D23" s="20">
        <v>250000</v>
      </c>
      <c r="E23" s="21">
        <v>0</v>
      </c>
      <c r="F23" s="20">
        <f t="shared" si="5"/>
        <v>250000</v>
      </c>
      <c r="G23" s="21">
        <v>0</v>
      </c>
      <c r="H23" s="21">
        <v>0</v>
      </c>
      <c r="I23" s="21">
        <f t="shared" si="6"/>
        <v>250000</v>
      </c>
    </row>
    <row r="24" spans="2:9" x14ac:dyDescent="0.2">
      <c r="B24" s="11" t="s">
        <v>26</v>
      </c>
      <c r="C24" s="9"/>
      <c r="D24" s="20">
        <v>800000</v>
      </c>
      <c r="E24" s="21">
        <v>0</v>
      </c>
      <c r="F24" s="20">
        <f t="shared" si="5"/>
        <v>800000</v>
      </c>
      <c r="G24" s="21">
        <v>0</v>
      </c>
      <c r="H24" s="21">
        <v>0</v>
      </c>
      <c r="I24" s="21">
        <f t="shared" si="6"/>
        <v>800000</v>
      </c>
    </row>
    <row r="25" spans="2:9" x14ac:dyDescent="0.2">
      <c r="B25" s="11" t="s">
        <v>27</v>
      </c>
      <c r="C25" s="9"/>
      <c r="D25" s="20">
        <v>100000</v>
      </c>
      <c r="E25" s="21">
        <v>0</v>
      </c>
      <c r="F25" s="20">
        <f t="shared" si="5"/>
        <v>100000</v>
      </c>
      <c r="G25" s="21">
        <v>0</v>
      </c>
      <c r="H25" s="21">
        <v>0</v>
      </c>
      <c r="I25" s="21">
        <f t="shared" si="6"/>
        <v>100000</v>
      </c>
    </row>
    <row r="26" spans="2:9" x14ac:dyDescent="0.2">
      <c r="B26" s="11" t="s">
        <v>28</v>
      </c>
      <c r="C26" s="9"/>
      <c r="D26" s="20">
        <v>50000</v>
      </c>
      <c r="E26" s="21">
        <v>0</v>
      </c>
      <c r="F26" s="20">
        <f t="shared" si="5"/>
        <v>50000</v>
      </c>
      <c r="G26" s="21">
        <v>0</v>
      </c>
      <c r="H26" s="21">
        <v>0</v>
      </c>
      <c r="I26" s="21">
        <f t="shared" si="6"/>
        <v>50000</v>
      </c>
    </row>
    <row r="27" spans="2:9" x14ac:dyDescent="0.2">
      <c r="B27" s="11" t="s">
        <v>29</v>
      </c>
      <c r="C27" s="9"/>
      <c r="D27" s="20">
        <v>450000</v>
      </c>
      <c r="E27" s="21">
        <v>0</v>
      </c>
      <c r="F27" s="20">
        <f t="shared" si="5"/>
        <v>450000</v>
      </c>
      <c r="G27" s="21">
        <v>7540</v>
      </c>
      <c r="H27" s="21">
        <v>7540</v>
      </c>
      <c r="I27" s="21">
        <f t="shared" si="6"/>
        <v>442460</v>
      </c>
    </row>
    <row r="28" spans="2:9" x14ac:dyDescent="0.2">
      <c r="B28" s="1" t="s">
        <v>30</v>
      </c>
      <c r="C28" s="7"/>
      <c r="D28" s="20">
        <f t="shared" ref="D28:I28" si="7">SUM(D29:D37)</f>
        <v>4290000</v>
      </c>
      <c r="E28" s="20">
        <f t="shared" si="7"/>
        <v>30000</v>
      </c>
      <c r="F28" s="20">
        <f t="shared" si="7"/>
        <v>4320000</v>
      </c>
      <c r="G28" s="20">
        <f t="shared" si="7"/>
        <v>202033.04</v>
      </c>
      <c r="H28" s="20">
        <f t="shared" si="7"/>
        <v>202033.04</v>
      </c>
      <c r="I28" s="20">
        <f t="shared" si="7"/>
        <v>4117966.96</v>
      </c>
    </row>
    <row r="29" spans="2:9" x14ac:dyDescent="0.2">
      <c r="B29" s="11" t="s">
        <v>31</v>
      </c>
      <c r="C29" s="9"/>
      <c r="D29" s="20">
        <v>180000</v>
      </c>
      <c r="E29" s="21">
        <v>0</v>
      </c>
      <c r="F29" s="20">
        <f t="shared" ref="F29:F37" si="8">D29+E29</f>
        <v>180000</v>
      </c>
      <c r="G29" s="21">
        <v>3793.01</v>
      </c>
      <c r="H29" s="21">
        <v>3793.01</v>
      </c>
      <c r="I29" s="21">
        <f t="shared" si="6"/>
        <v>176206.99</v>
      </c>
    </row>
    <row r="30" spans="2:9" x14ac:dyDescent="0.2">
      <c r="B30" s="11" t="s">
        <v>32</v>
      </c>
      <c r="C30" s="9"/>
      <c r="D30" s="20">
        <v>50000</v>
      </c>
      <c r="E30" s="21">
        <v>0</v>
      </c>
      <c r="F30" s="20">
        <f t="shared" si="8"/>
        <v>50000</v>
      </c>
      <c r="G30" s="21">
        <v>0</v>
      </c>
      <c r="H30" s="21">
        <v>0</v>
      </c>
      <c r="I30" s="21">
        <f t="shared" si="6"/>
        <v>50000</v>
      </c>
    </row>
    <row r="31" spans="2:9" x14ac:dyDescent="0.2">
      <c r="B31" s="11" t="s">
        <v>33</v>
      </c>
      <c r="C31" s="9"/>
      <c r="D31" s="20">
        <v>10000</v>
      </c>
      <c r="E31" s="21">
        <v>0</v>
      </c>
      <c r="F31" s="20">
        <f t="shared" si="8"/>
        <v>10000</v>
      </c>
      <c r="G31" s="21">
        <v>0</v>
      </c>
      <c r="H31" s="21">
        <v>0</v>
      </c>
      <c r="I31" s="21">
        <f t="shared" si="6"/>
        <v>10000</v>
      </c>
    </row>
    <row r="32" spans="2:9" x14ac:dyDescent="0.2">
      <c r="B32" s="11" t="s">
        <v>34</v>
      </c>
      <c r="C32" s="9"/>
      <c r="D32" s="20">
        <v>15000</v>
      </c>
      <c r="E32" s="21">
        <v>0</v>
      </c>
      <c r="F32" s="20">
        <f t="shared" si="8"/>
        <v>15000</v>
      </c>
      <c r="G32" s="21">
        <v>0</v>
      </c>
      <c r="H32" s="21">
        <v>0</v>
      </c>
      <c r="I32" s="21">
        <f t="shared" si="6"/>
        <v>15000</v>
      </c>
    </row>
    <row r="33" spans="2:9" x14ac:dyDescent="0.2">
      <c r="B33" s="11" t="s">
        <v>35</v>
      </c>
      <c r="C33" s="9"/>
      <c r="D33" s="20">
        <v>1500000</v>
      </c>
      <c r="E33" s="21">
        <v>0</v>
      </c>
      <c r="F33" s="20">
        <f t="shared" si="8"/>
        <v>1500000</v>
      </c>
      <c r="G33" s="21">
        <v>148287.43</v>
      </c>
      <c r="H33" s="21">
        <v>148287.43</v>
      </c>
      <c r="I33" s="21">
        <f t="shared" si="6"/>
        <v>1351712.57</v>
      </c>
    </row>
    <row r="34" spans="2:9" x14ac:dyDescent="0.2">
      <c r="B34" s="11" t="s">
        <v>36</v>
      </c>
      <c r="C34" s="9"/>
      <c r="D34" s="20">
        <v>30000</v>
      </c>
      <c r="E34" s="21">
        <v>30000</v>
      </c>
      <c r="F34" s="20">
        <f t="shared" si="8"/>
        <v>60000</v>
      </c>
      <c r="G34" s="21">
        <v>44848.6</v>
      </c>
      <c r="H34" s="21">
        <v>44848.6</v>
      </c>
      <c r="I34" s="21">
        <f t="shared" si="6"/>
        <v>15151.400000000001</v>
      </c>
    </row>
    <row r="35" spans="2:9" x14ac:dyDescent="0.2">
      <c r="B35" s="11" t="s">
        <v>37</v>
      </c>
      <c r="C35" s="9"/>
      <c r="D35" s="20">
        <v>5000</v>
      </c>
      <c r="E35" s="21">
        <v>0</v>
      </c>
      <c r="F35" s="20">
        <f t="shared" si="8"/>
        <v>5000</v>
      </c>
      <c r="G35" s="21">
        <v>0</v>
      </c>
      <c r="H35" s="21">
        <v>0</v>
      </c>
      <c r="I35" s="21">
        <f t="shared" si="6"/>
        <v>5000</v>
      </c>
    </row>
    <row r="36" spans="2:9" x14ac:dyDescent="0.2">
      <c r="B36" s="11" t="s">
        <v>38</v>
      </c>
      <c r="C36" s="9"/>
      <c r="D36" s="20">
        <v>1000000</v>
      </c>
      <c r="E36" s="21">
        <v>0</v>
      </c>
      <c r="F36" s="20">
        <f t="shared" si="8"/>
        <v>1000000</v>
      </c>
      <c r="G36" s="21">
        <v>5104</v>
      </c>
      <c r="H36" s="21">
        <v>5104</v>
      </c>
      <c r="I36" s="21">
        <f t="shared" si="6"/>
        <v>994896</v>
      </c>
    </row>
    <row r="37" spans="2:9" x14ac:dyDescent="0.2">
      <c r="B37" s="11" t="s">
        <v>39</v>
      </c>
      <c r="C37" s="9"/>
      <c r="D37" s="20">
        <v>1500000</v>
      </c>
      <c r="E37" s="21">
        <v>0</v>
      </c>
      <c r="F37" s="20">
        <f t="shared" si="8"/>
        <v>1500000</v>
      </c>
      <c r="G37" s="21">
        <v>0</v>
      </c>
      <c r="H37" s="21">
        <v>0</v>
      </c>
      <c r="I37" s="21">
        <f t="shared" si="6"/>
        <v>1500000</v>
      </c>
    </row>
    <row r="38" spans="2:9" ht="25.5" customHeight="1" x14ac:dyDescent="0.2">
      <c r="B38" s="73" t="s">
        <v>40</v>
      </c>
      <c r="C38" s="74"/>
      <c r="D38" s="20">
        <f t="shared" ref="D38:I38" si="9">SUM(D39:D47)</f>
        <v>2205000</v>
      </c>
      <c r="E38" s="20">
        <f t="shared" si="9"/>
        <v>0</v>
      </c>
      <c r="F38" s="20">
        <f>SUM(F39:F47)</f>
        <v>2205000</v>
      </c>
      <c r="G38" s="20">
        <f t="shared" si="9"/>
        <v>58502.04</v>
      </c>
      <c r="H38" s="20">
        <f t="shared" si="9"/>
        <v>58502.04</v>
      </c>
      <c r="I38" s="20">
        <f t="shared" si="9"/>
        <v>2146497.96</v>
      </c>
    </row>
    <row r="39" spans="2:9" x14ac:dyDescent="0.2">
      <c r="B39" s="11" t="s">
        <v>41</v>
      </c>
      <c r="C39" s="9"/>
      <c r="D39" s="20">
        <v>600000</v>
      </c>
      <c r="E39" s="21">
        <v>0</v>
      </c>
      <c r="F39" s="20">
        <f>D39+E39</f>
        <v>600000</v>
      </c>
      <c r="G39" s="21">
        <v>50998</v>
      </c>
      <c r="H39" s="21">
        <v>50998</v>
      </c>
      <c r="I39" s="21">
        <f t="shared" si="6"/>
        <v>549002</v>
      </c>
    </row>
    <row r="40" spans="2:9" x14ac:dyDescent="0.2">
      <c r="B40" s="11" t="s">
        <v>42</v>
      </c>
      <c r="C40" s="9"/>
      <c r="D40" s="20"/>
      <c r="E40" s="21"/>
      <c r="F40" s="20">
        <f t="shared" ref="F40:F82" si="10">D40+E40</f>
        <v>0</v>
      </c>
      <c r="G40" s="21"/>
      <c r="H40" s="21"/>
      <c r="I40" s="21">
        <f t="shared" si="6"/>
        <v>0</v>
      </c>
    </row>
    <row r="41" spans="2:9" x14ac:dyDescent="0.2">
      <c r="B41" s="11" t="s">
        <v>43</v>
      </c>
      <c r="C41" s="9"/>
      <c r="D41" s="20"/>
      <c r="E41" s="21"/>
      <c r="F41" s="20">
        <f t="shared" si="10"/>
        <v>0</v>
      </c>
      <c r="G41" s="21"/>
      <c r="H41" s="21"/>
      <c r="I41" s="21">
        <f t="shared" si="6"/>
        <v>0</v>
      </c>
    </row>
    <row r="42" spans="2:9" x14ac:dyDescent="0.2">
      <c r="B42" s="11" t="s">
        <v>44</v>
      </c>
      <c r="C42" s="9"/>
      <c r="D42" s="20">
        <v>1605000</v>
      </c>
      <c r="E42" s="21">
        <v>0</v>
      </c>
      <c r="F42" s="20">
        <f t="shared" si="10"/>
        <v>1605000</v>
      </c>
      <c r="G42" s="21">
        <v>7504.04</v>
      </c>
      <c r="H42" s="21">
        <v>7504.04</v>
      </c>
      <c r="I42" s="21">
        <f t="shared" si="6"/>
        <v>1597495.96</v>
      </c>
    </row>
    <row r="43" spans="2:9" x14ac:dyDescent="0.2">
      <c r="B43" s="11" t="s">
        <v>45</v>
      </c>
      <c r="C43" s="9"/>
      <c r="D43" s="20"/>
      <c r="E43" s="21"/>
      <c r="F43" s="20">
        <f t="shared" si="10"/>
        <v>0</v>
      </c>
      <c r="G43" s="21"/>
      <c r="H43" s="21"/>
      <c r="I43" s="21">
        <f t="shared" si="6"/>
        <v>0</v>
      </c>
    </row>
    <row r="44" spans="2:9" x14ac:dyDescent="0.2">
      <c r="B44" s="11" t="s">
        <v>46</v>
      </c>
      <c r="C44" s="9"/>
      <c r="D44" s="20"/>
      <c r="E44" s="21"/>
      <c r="F44" s="20">
        <f t="shared" si="10"/>
        <v>0</v>
      </c>
      <c r="G44" s="21"/>
      <c r="H44" s="21"/>
      <c r="I44" s="21">
        <f t="shared" si="6"/>
        <v>0</v>
      </c>
    </row>
    <row r="45" spans="2:9" x14ac:dyDescent="0.2">
      <c r="B45" s="11" t="s">
        <v>47</v>
      </c>
      <c r="C45" s="9"/>
      <c r="D45" s="20"/>
      <c r="E45" s="21"/>
      <c r="F45" s="20">
        <f t="shared" si="10"/>
        <v>0</v>
      </c>
      <c r="G45" s="21"/>
      <c r="H45" s="21"/>
      <c r="I45" s="21">
        <f t="shared" si="6"/>
        <v>0</v>
      </c>
    </row>
    <row r="46" spans="2:9" x14ac:dyDescent="0.2">
      <c r="B46" s="11" t="s">
        <v>48</v>
      </c>
      <c r="C46" s="9"/>
      <c r="D46" s="20"/>
      <c r="E46" s="21"/>
      <c r="F46" s="20">
        <f t="shared" si="10"/>
        <v>0</v>
      </c>
      <c r="G46" s="21"/>
      <c r="H46" s="21"/>
      <c r="I46" s="21">
        <f t="shared" si="6"/>
        <v>0</v>
      </c>
    </row>
    <row r="47" spans="2:9" x14ac:dyDescent="0.2">
      <c r="B47" s="11" t="s">
        <v>49</v>
      </c>
      <c r="C47" s="9"/>
      <c r="D47" s="20"/>
      <c r="E47" s="21"/>
      <c r="F47" s="20">
        <f t="shared" si="10"/>
        <v>0</v>
      </c>
      <c r="G47" s="21"/>
      <c r="H47" s="21"/>
      <c r="I47" s="21">
        <f t="shared" si="6"/>
        <v>0</v>
      </c>
    </row>
    <row r="48" spans="2:9" x14ac:dyDescent="0.2">
      <c r="B48" s="73" t="s">
        <v>50</v>
      </c>
      <c r="C48" s="74"/>
      <c r="D48" s="20">
        <f t="shared" ref="D48:I48" si="11">SUM(D49:D57)</f>
        <v>2653120</v>
      </c>
      <c r="E48" s="20">
        <f t="shared" si="11"/>
        <v>0</v>
      </c>
      <c r="F48" s="20">
        <f t="shared" si="11"/>
        <v>2653120</v>
      </c>
      <c r="G48" s="20">
        <f t="shared" si="11"/>
        <v>0</v>
      </c>
      <c r="H48" s="20">
        <f t="shared" si="11"/>
        <v>0</v>
      </c>
      <c r="I48" s="20">
        <f t="shared" si="11"/>
        <v>2653120</v>
      </c>
    </row>
    <row r="49" spans="2:9" x14ac:dyDescent="0.2">
      <c r="B49" s="11" t="s">
        <v>51</v>
      </c>
      <c r="C49" s="9"/>
      <c r="D49" s="20">
        <v>200000</v>
      </c>
      <c r="E49" s="21">
        <v>0</v>
      </c>
      <c r="F49" s="20">
        <f t="shared" si="10"/>
        <v>200000</v>
      </c>
      <c r="G49" s="21">
        <v>0</v>
      </c>
      <c r="H49" s="21">
        <v>0</v>
      </c>
      <c r="I49" s="21">
        <f t="shared" si="6"/>
        <v>200000</v>
      </c>
    </row>
    <row r="50" spans="2:9" x14ac:dyDescent="0.2">
      <c r="B50" s="11" t="s">
        <v>52</v>
      </c>
      <c r="C50" s="9"/>
      <c r="D50" s="20">
        <v>50000</v>
      </c>
      <c r="E50" s="21">
        <v>0</v>
      </c>
      <c r="F50" s="20">
        <f t="shared" si="10"/>
        <v>50000</v>
      </c>
      <c r="G50" s="21">
        <v>0</v>
      </c>
      <c r="H50" s="21">
        <v>0</v>
      </c>
      <c r="I50" s="21">
        <f t="shared" si="6"/>
        <v>50000</v>
      </c>
    </row>
    <row r="51" spans="2:9" x14ac:dyDescent="0.2">
      <c r="B51" s="11" t="s">
        <v>53</v>
      </c>
      <c r="C51" s="9"/>
      <c r="D51" s="20">
        <v>30000</v>
      </c>
      <c r="E51" s="21">
        <v>0</v>
      </c>
      <c r="F51" s="20">
        <f t="shared" si="10"/>
        <v>30000</v>
      </c>
      <c r="G51" s="21">
        <v>0</v>
      </c>
      <c r="H51" s="21">
        <v>0</v>
      </c>
      <c r="I51" s="21">
        <f t="shared" si="6"/>
        <v>30000</v>
      </c>
    </row>
    <row r="52" spans="2:9" x14ac:dyDescent="0.2">
      <c r="B52" s="11" t="s">
        <v>54</v>
      </c>
      <c r="C52" s="9"/>
      <c r="D52" s="20"/>
      <c r="E52" s="21"/>
      <c r="F52" s="20">
        <f t="shared" si="10"/>
        <v>0</v>
      </c>
      <c r="G52" s="21"/>
      <c r="H52" s="21"/>
      <c r="I52" s="21">
        <f t="shared" si="6"/>
        <v>0</v>
      </c>
    </row>
    <row r="53" spans="2:9" x14ac:dyDescent="0.2">
      <c r="B53" s="11" t="s">
        <v>55</v>
      </c>
      <c r="C53" s="9"/>
      <c r="D53" s="20"/>
      <c r="E53" s="21"/>
      <c r="F53" s="20">
        <f t="shared" si="10"/>
        <v>0</v>
      </c>
      <c r="G53" s="21"/>
      <c r="H53" s="21"/>
      <c r="I53" s="21">
        <f t="shared" si="6"/>
        <v>0</v>
      </c>
    </row>
    <row r="54" spans="2:9" x14ac:dyDescent="0.2">
      <c r="B54" s="11" t="s">
        <v>56</v>
      </c>
      <c r="C54" s="9"/>
      <c r="D54" s="20">
        <v>150000</v>
      </c>
      <c r="E54" s="21">
        <v>0</v>
      </c>
      <c r="F54" s="20">
        <f t="shared" si="10"/>
        <v>150000</v>
      </c>
      <c r="G54" s="21">
        <v>0</v>
      </c>
      <c r="H54" s="21">
        <v>0</v>
      </c>
      <c r="I54" s="21">
        <f t="shared" si="6"/>
        <v>150000</v>
      </c>
    </row>
    <row r="55" spans="2:9" x14ac:dyDescent="0.2">
      <c r="B55" s="11" t="s">
        <v>57</v>
      </c>
      <c r="C55" s="9"/>
      <c r="D55" s="20"/>
      <c r="E55" s="21"/>
      <c r="F55" s="20">
        <f t="shared" si="10"/>
        <v>0</v>
      </c>
      <c r="G55" s="21"/>
      <c r="H55" s="21"/>
      <c r="I55" s="21">
        <f t="shared" si="6"/>
        <v>0</v>
      </c>
    </row>
    <row r="56" spans="2:9" x14ac:dyDescent="0.2">
      <c r="B56" s="11" t="s">
        <v>58</v>
      </c>
      <c r="C56" s="9"/>
      <c r="D56" s="20">
        <v>2223120</v>
      </c>
      <c r="E56" s="21">
        <v>0</v>
      </c>
      <c r="F56" s="20">
        <f t="shared" si="10"/>
        <v>2223120</v>
      </c>
      <c r="G56" s="21">
        <v>0</v>
      </c>
      <c r="H56" s="21">
        <v>0</v>
      </c>
      <c r="I56" s="21">
        <f t="shared" si="6"/>
        <v>2223120</v>
      </c>
    </row>
    <row r="57" spans="2:9" x14ac:dyDescent="0.2">
      <c r="B57" s="11" t="s">
        <v>59</v>
      </c>
      <c r="C57" s="9"/>
      <c r="D57" s="20"/>
      <c r="E57" s="21"/>
      <c r="F57" s="20">
        <f t="shared" si="10"/>
        <v>0</v>
      </c>
      <c r="G57" s="21"/>
      <c r="H57" s="21"/>
      <c r="I57" s="21">
        <f t="shared" si="6"/>
        <v>0</v>
      </c>
    </row>
    <row r="58" spans="2:9" x14ac:dyDescent="0.2">
      <c r="B58" s="1" t="s">
        <v>60</v>
      </c>
      <c r="C58" s="7"/>
      <c r="D58" s="20">
        <f>SUM(D59:D61)</f>
        <v>9913711.7799999993</v>
      </c>
      <c r="E58" s="20">
        <f>SUM(E59:E61)</f>
        <v>0</v>
      </c>
      <c r="F58" s="20">
        <f>SUM(F59:F61)</f>
        <v>9913711.7799999993</v>
      </c>
      <c r="G58" s="20">
        <f>SUM(G59:G61)</f>
        <v>0</v>
      </c>
      <c r="H58" s="20">
        <f>SUM(H59:H61)</f>
        <v>0</v>
      </c>
      <c r="I58" s="21">
        <f t="shared" si="6"/>
        <v>9913711.7799999993</v>
      </c>
    </row>
    <row r="59" spans="2:9" x14ac:dyDescent="0.2">
      <c r="B59" s="11" t="s">
        <v>61</v>
      </c>
      <c r="C59" s="9"/>
      <c r="D59" s="20">
        <v>9913711.7799999993</v>
      </c>
      <c r="E59" s="21">
        <v>0</v>
      </c>
      <c r="F59" s="20">
        <f t="shared" si="10"/>
        <v>9913711.7799999993</v>
      </c>
      <c r="G59" s="21">
        <v>0</v>
      </c>
      <c r="H59" s="21">
        <v>0</v>
      </c>
      <c r="I59" s="21">
        <f t="shared" si="6"/>
        <v>9913711.7799999993</v>
      </c>
    </row>
    <row r="60" spans="2:9" x14ac:dyDescent="0.2">
      <c r="B60" s="11" t="s">
        <v>62</v>
      </c>
      <c r="C60" s="9"/>
      <c r="D60" s="20"/>
      <c r="E60" s="21"/>
      <c r="F60" s="20">
        <f t="shared" si="10"/>
        <v>0</v>
      </c>
      <c r="G60" s="21"/>
      <c r="H60" s="21"/>
      <c r="I60" s="21">
        <f t="shared" si="6"/>
        <v>0</v>
      </c>
    </row>
    <row r="61" spans="2:9" x14ac:dyDescent="0.2">
      <c r="B61" s="11" t="s">
        <v>63</v>
      </c>
      <c r="C61" s="9"/>
      <c r="D61" s="20"/>
      <c r="E61" s="21"/>
      <c r="F61" s="20">
        <f t="shared" si="10"/>
        <v>0</v>
      </c>
      <c r="G61" s="21"/>
      <c r="H61" s="21"/>
      <c r="I61" s="21">
        <f t="shared" si="6"/>
        <v>0</v>
      </c>
    </row>
    <row r="62" spans="2:9" x14ac:dyDescent="0.2">
      <c r="B62" s="73" t="s">
        <v>64</v>
      </c>
      <c r="C62" s="74"/>
      <c r="D62" s="20">
        <f>SUM(D63:D70)</f>
        <v>0</v>
      </c>
      <c r="E62" s="20">
        <f>SUM(E63:E70)</f>
        <v>0</v>
      </c>
      <c r="F62" s="20">
        <f>F63+F64+F65+F66+F67+F69+F70</f>
        <v>0</v>
      </c>
      <c r="G62" s="20">
        <f>SUM(G63:G70)</f>
        <v>0</v>
      </c>
      <c r="H62" s="20">
        <f>SUM(H63:H70)</f>
        <v>0</v>
      </c>
      <c r="I62" s="21">
        <f t="shared" si="6"/>
        <v>0</v>
      </c>
    </row>
    <row r="63" spans="2:9" x14ac:dyDescent="0.2">
      <c r="B63" s="11" t="s">
        <v>65</v>
      </c>
      <c r="C63" s="9"/>
      <c r="D63" s="20"/>
      <c r="E63" s="21"/>
      <c r="F63" s="20">
        <f t="shared" si="10"/>
        <v>0</v>
      </c>
      <c r="G63" s="21"/>
      <c r="H63" s="21"/>
      <c r="I63" s="21">
        <f t="shared" si="6"/>
        <v>0</v>
      </c>
    </row>
    <row r="64" spans="2:9" x14ac:dyDescent="0.2">
      <c r="B64" s="11" t="s">
        <v>66</v>
      </c>
      <c r="C64" s="9"/>
      <c r="D64" s="20"/>
      <c r="E64" s="21"/>
      <c r="F64" s="20">
        <f t="shared" si="10"/>
        <v>0</v>
      </c>
      <c r="G64" s="21"/>
      <c r="H64" s="21"/>
      <c r="I64" s="21">
        <f t="shared" si="6"/>
        <v>0</v>
      </c>
    </row>
    <row r="65" spans="2:9" x14ac:dyDescent="0.2">
      <c r="B65" s="11" t="s">
        <v>67</v>
      </c>
      <c r="C65" s="9"/>
      <c r="D65" s="20"/>
      <c r="E65" s="21"/>
      <c r="F65" s="20">
        <f t="shared" si="10"/>
        <v>0</v>
      </c>
      <c r="G65" s="21"/>
      <c r="H65" s="21"/>
      <c r="I65" s="21">
        <f t="shared" si="6"/>
        <v>0</v>
      </c>
    </row>
    <row r="66" spans="2:9" x14ac:dyDescent="0.2">
      <c r="B66" s="11" t="s">
        <v>68</v>
      </c>
      <c r="C66" s="9"/>
      <c r="D66" s="20"/>
      <c r="E66" s="21"/>
      <c r="F66" s="20">
        <f t="shared" si="10"/>
        <v>0</v>
      </c>
      <c r="G66" s="21"/>
      <c r="H66" s="21"/>
      <c r="I66" s="21">
        <f t="shared" si="6"/>
        <v>0</v>
      </c>
    </row>
    <row r="67" spans="2:9" x14ac:dyDescent="0.2">
      <c r="B67" s="11" t="s">
        <v>69</v>
      </c>
      <c r="C67" s="9"/>
      <c r="D67" s="20"/>
      <c r="E67" s="21"/>
      <c r="F67" s="20">
        <f t="shared" si="10"/>
        <v>0</v>
      </c>
      <c r="G67" s="21"/>
      <c r="H67" s="21"/>
      <c r="I67" s="21">
        <f t="shared" si="6"/>
        <v>0</v>
      </c>
    </row>
    <row r="68" spans="2:9" x14ac:dyDescent="0.2">
      <c r="B68" s="11" t="s">
        <v>70</v>
      </c>
      <c r="C68" s="9"/>
      <c r="D68" s="20"/>
      <c r="E68" s="21"/>
      <c r="F68" s="20">
        <f t="shared" si="10"/>
        <v>0</v>
      </c>
      <c r="G68" s="21"/>
      <c r="H68" s="21"/>
      <c r="I68" s="21">
        <f t="shared" si="6"/>
        <v>0</v>
      </c>
    </row>
    <row r="69" spans="2:9" x14ac:dyDescent="0.2">
      <c r="B69" s="11" t="s">
        <v>71</v>
      </c>
      <c r="C69" s="9"/>
      <c r="D69" s="20"/>
      <c r="E69" s="21"/>
      <c r="F69" s="20">
        <f t="shared" si="10"/>
        <v>0</v>
      </c>
      <c r="G69" s="21"/>
      <c r="H69" s="21"/>
      <c r="I69" s="21">
        <f t="shared" si="6"/>
        <v>0</v>
      </c>
    </row>
    <row r="70" spans="2:9" x14ac:dyDescent="0.2">
      <c r="B70" s="11" t="s">
        <v>72</v>
      </c>
      <c r="C70" s="9"/>
      <c r="D70" s="20"/>
      <c r="E70" s="21"/>
      <c r="F70" s="20">
        <f t="shared" si="10"/>
        <v>0</v>
      </c>
      <c r="G70" s="21"/>
      <c r="H70" s="21"/>
      <c r="I70" s="21">
        <f t="shared" si="6"/>
        <v>0</v>
      </c>
    </row>
    <row r="71" spans="2:9" x14ac:dyDescent="0.2">
      <c r="B71" s="1" t="s">
        <v>73</v>
      </c>
      <c r="C71" s="7"/>
      <c r="D71" s="20">
        <f>SUM(D72:D74)</f>
        <v>0</v>
      </c>
      <c r="E71" s="20">
        <f>SUM(E72:E74)</f>
        <v>0</v>
      </c>
      <c r="F71" s="20">
        <f>SUM(F72:F74)</f>
        <v>0</v>
      </c>
      <c r="G71" s="20">
        <f>SUM(G72:G74)</f>
        <v>0</v>
      </c>
      <c r="H71" s="20">
        <f>SUM(H72:H74)</f>
        <v>0</v>
      </c>
      <c r="I71" s="21">
        <f t="shared" si="6"/>
        <v>0</v>
      </c>
    </row>
    <row r="72" spans="2:9" x14ac:dyDescent="0.2">
      <c r="B72" s="11" t="s">
        <v>74</v>
      </c>
      <c r="C72" s="9"/>
      <c r="D72" s="20"/>
      <c r="E72" s="21"/>
      <c r="F72" s="20">
        <f t="shared" si="10"/>
        <v>0</v>
      </c>
      <c r="G72" s="21"/>
      <c r="H72" s="21"/>
      <c r="I72" s="21">
        <f t="shared" si="6"/>
        <v>0</v>
      </c>
    </row>
    <row r="73" spans="2:9" x14ac:dyDescent="0.2">
      <c r="B73" s="11" t="s">
        <v>75</v>
      </c>
      <c r="C73" s="9"/>
      <c r="D73" s="20"/>
      <c r="E73" s="21"/>
      <c r="F73" s="20">
        <f t="shared" si="10"/>
        <v>0</v>
      </c>
      <c r="G73" s="21"/>
      <c r="H73" s="21"/>
      <c r="I73" s="21">
        <f t="shared" si="6"/>
        <v>0</v>
      </c>
    </row>
    <row r="74" spans="2:9" x14ac:dyDescent="0.2">
      <c r="B74" s="11" t="s">
        <v>76</v>
      </c>
      <c r="C74" s="9"/>
      <c r="D74" s="20"/>
      <c r="E74" s="21"/>
      <c r="F74" s="20">
        <f t="shared" si="10"/>
        <v>0</v>
      </c>
      <c r="G74" s="21"/>
      <c r="H74" s="21"/>
      <c r="I74" s="21">
        <f t="shared" si="6"/>
        <v>0</v>
      </c>
    </row>
    <row r="75" spans="2:9" x14ac:dyDescent="0.2">
      <c r="B75" s="1" t="s">
        <v>77</v>
      </c>
      <c r="C75" s="7"/>
      <c r="D75" s="20">
        <f>SUM(D76:D82)</f>
        <v>0</v>
      </c>
      <c r="E75" s="20">
        <f>SUM(E76:E82)</f>
        <v>7285666.0099999998</v>
      </c>
      <c r="F75" s="20">
        <f>SUM(F76:F82)</f>
        <v>7285666.0099999998</v>
      </c>
      <c r="G75" s="20">
        <f>SUM(G76:G82)</f>
        <v>1293630.6200000001</v>
      </c>
      <c r="H75" s="20">
        <f>SUM(H76:H82)</f>
        <v>1293630.6200000001</v>
      </c>
      <c r="I75" s="21">
        <f t="shared" si="6"/>
        <v>5992035.3899999997</v>
      </c>
    </row>
    <row r="76" spans="2:9" x14ac:dyDescent="0.2">
      <c r="B76" s="11" t="s">
        <v>78</v>
      </c>
      <c r="C76" s="9"/>
      <c r="D76" s="20"/>
      <c r="E76" s="21"/>
      <c r="F76" s="20">
        <f t="shared" si="10"/>
        <v>0</v>
      </c>
      <c r="G76" s="21"/>
      <c r="H76" s="21"/>
      <c r="I76" s="21">
        <f t="shared" si="6"/>
        <v>0</v>
      </c>
    </row>
    <row r="77" spans="2:9" x14ac:dyDescent="0.2">
      <c r="B77" s="11" t="s">
        <v>79</v>
      </c>
      <c r="C77" s="9"/>
      <c r="D77" s="20"/>
      <c r="E77" s="21"/>
      <c r="F77" s="20">
        <f t="shared" si="10"/>
        <v>0</v>
      </c>
      <c r="G77" s="21"/>
      <c r="H77" s="21"/>
      <c r="I77" s="21">
        <f t="shared" si="6"/>
        <v>0</v>
      </c>
    </row>
    <row r="78" spans="2:9" x14ac:dyDescent="0.2">
      <c r="B78" s="11" t="s">
        <v>80</v>
      </c>
      <c r="C78" s="9"/>
      <c r="D78" s="20"/>
      <c r="E78" s="21"/>
      <c r="F78" s="20">
        <f t="shared" si="10"/>
        <v>0</v>
      </c>
      <c r="G78" s="21"/>
      <c r="H78" s="21"/>
      <c r="I78" s="21">
        <f t="shared" si="6"/>
        <v>0</v>
      </c>
    </row>
    <row r="79" spans="2:9" x14ac:dyDescent="0.2">
      <c r="B79" s="11" t="s">
        <v>81</v>
      </c>
      <c r="C79" s="9"/>
      <c r="D79" s="20"/>
      <c r="E79" s="21"/>
      <c r="F79" s="20">
        <f t="shared" si="10"/>
        <v>0</v>
      </c>
      <c r="G79" s="21"/>
      <c r="H79" s="21"/>
      <c r="I79" s="21">
        <f t="shared" si="6"/>
        <v>0</v>
      </c>
    </row>
    <row r="80" spans="2:9" x14ac:dyDescent="0.2">
      <c r="B80" s="11" t="s">
        <v>82</v>
      </c>
      <c r="C80" s="9"/>
      <c r="D80" s="20"/>
      <c r="E80" s="21"/>
      <c r="F80" s="20">
        <f t="shared" si="10"/>
        <v>0</v>
      </c>
      <c r="G80" s="21"/>
      <c r="H80" s="21"/>
      <c r="I80" s="21">
        <f t="shared" si="6"/>
        <v>0</v>
      </c>
    </row>
    <row r="81" spans="2:9" x14ac:dyDescent="0.2">
      <c r="B81" s="11" t="s">
        <v>83</v>
      </c>
      <c r="C81" s="9"/>
      <c r="D81" s="20"/>
      <c r="E81" s="21"/>
      <c r="F81" s="20">
        <f t="shared" si="10"/>
        <v>0</v>
      </c>
      <c r="G81" s="21"/>
      <c r="H81" s="21"/>
      <c r="I81" s="21">
        <f t="shared" si="6"/>
        <v>0</v>
      </c>
    </row>
    <row r="82" spans="2:9" x14ac:dyDescent="0.2">
      <c r="B82" s="11" t="s">
        <v>84</v>
      </c>
      <c r="C82" s="9"/>
      <c r="D82" s="20">
        <v>0</v>
      </c>
      <c r="E82" s="21">
        <v>7285666.0099999998</v>
      </c>
      <c r="F82" s="20">
        <f t="shared" si="10"/>
        <v>7285666.0099999998</v>
      </c>
      <c r="G82" s="21">
        <v>1293630.6200000001</v>
      </c>
      <c r="H82" s="21">
        <v>1293630.6200000001</v>
      </c>
      <c r="I82" s="21">
        <f t="shared" si="6"/>
        <v>5992035.3899999997</v>
      </c>
    </row>
    <row r="83" spans="2:9" x14ac:dyDescent="0.2">
      <c r="B83" s="14"/>
      <c r="C83" s="15"/>
      <c r="D83" s="22"/>
      <c r="E83" s="23"/>
      <c r="F83" s="23"/>
      <c r="G83" s="23"/>
      <c r="H83" s="23"/>
      <c r="I83" s="23"/>
    </row>
    <row r="84" spans="2:9" x14ac:dyDescent="0.2">
      <c r="B84" s="12" t="s">
        <v>85</v>
      </c>
      <c r="C84" s="13"/>
      <c r="D84" s="24">
        <f t="shared" ref="D84:I84" si="12">D85+D103+D93+D113+D123+D133+D137+D146+D150</f>
        <v>33065655</v>
      </c>
      <c r="E84" s="24">
        <f>E85+E103+E93+E113+E123+E133+E137+E146+E150</f>
        <v>5748355.4000000004</v>
      </c>
      <c r="F84" s="24">
        <f t="shared" si="12"/>
        <v>38814010.399999999</v>
      </c>
      <c r="G84" s="24">
        <f>G85+G103+G93+G113+G123+G133+G137+G146+G150</f>
        <v>3538604.84</v>
      </c>
      <c r="H84" s="24">
        <f>H85+H103+H93+H113+H123+H133+H137+H146+H150</f>
        <v>2477239.84</v>
      </c>
      <c r="I84" s="24">
        <f t="shared" si="12"/>
        <v>35275405.560000002</v>
      </c>
    </row>
    <row r="85" spans="2:9" x14ac:dyDescent="0.2">
      <c r="B85" s="1" t="s">
        <v>12</v>
      </c>
      <c r="C85" s="7"/>
      <c r="D85" s="20">
        <f>SUM(D86:D92)</f>
        <v>8986050</v>
      </c>
      <c r="E85" s="20">
        <f>SUM(E86:E92)</f>
        <v>0</v>
      </c>
      <c r="F85" s="20">
        <f>SUM(F86:F92)</f>
        <v>8986050</v>
      </c>
      <c r="G85" s="20">
        <f>SUM(G86:G92)</f>
        <v>1584362</v>
      </c>
      <c r="H85" s="20">
        <f>SUM(H86:H92)</f>
        <v>522997</v>
      </c>
      <c r="I85" s="21">
        <f t="shared" ref="I85:I148" si="13">F85-G85</f>
        <v>7401688</v>
      </c>
    </row>
    <row r="86" spans="2:9" x14ac:dyDescent="0.2">
      <c r="B86" s="11" t="s">
        <v>13</v>
      </c>
      <c r="C86" s="9"/>
      <c r="D86" s="20">
        <v>6421734</v>
      </c>
      <c r="E86" s="21">
        <v>0</v>
      </c>
      <c r="F86" s="20">
        <f t="shared" ref="F86:F102" si="14">D86+E86</f>
        <v>6421734</v>
      </c>
      <c r="G86" s="21">
        <v>1516148</v>
      </c>
      <c r="H86" s="21">
        <v>497491</v>
      </c>
      <c r="I86" s="21">
        <f t="shared" si="13"/>
        <v>4905586</v>
      </c>
    </row>
    <row r="87" spans="2:9" x14ac:dyDescent="0.2">
      <c r="B87" s="11" t="s">
        <v>14</v>
      </c>
      <c r="C87" s="9"/>
      <c r="D87" s="20"/>
      <c r="E87" s="21"/>
      <c r="F87" s="20">
        <f t="shared" si="14"/>
        <v>0</v>
      </c>
      <c r="G87" s="21"/>
      <c r="H87" s="21"/>
      <c r="I87" s="21">
        <f t="shared" si="13"/>
        <v>0</v>
      </c>
    </row>
    <row r="88" spans="2:9" x14ac:dyDescent="0.2">
      <c r="B88" s="11" t="s">
        <v>15</v>
      </c>
      <c r="C88" s="9"/>
      <c r="D88" s="20">
        <v>1991115</v>
      </c>
      <c r="E88" s="21">
        <v>0</v>
      </c>
      <c r="F88" s="20">
        <f t="shared" si="14"/>
        <v>1991115</v>
      </c>
      <c r="G88" s="21">
        <v>25868</v>
      </c>
      <c r="H88" s="21">
        <v>10272</v>
      </c>
      <c r="I88" s="21">
        <f t="shared" si="13"/>
        <v>1965247</v>
      </c>
    </row>
    <row r="89" spans="2:9" x14ac:dyDescent="0.2">
      <c r="B89" s="11" t="s">
        <v>16</v>
      </c>
      <c r="C89" s="9"/>
      <c r="D89" s="20"/>
      <c r="E89" s="21"/>
      <c r="F89" s="20">
        <f t="shared" si="14"/>
        <v>0</v>
      </c>
      <c r="G89" s="21"/>
      <c r="H89" s="21"/>
      <c r="I89" s="21">
        <f t="shared" si="13"/>
        <v>0</v>
      </c>
    </row>
    <row r="90" spans="2:9" x14ac:dyDescent="0.2">
      <c r="B90" s="11" t="s">
        <v>17</v>
      </c>
      <c r="C90" s="9"/>
      <c r="D90" s="20">
        <v>573201</v>
      </c>
      <c r="E90" s="21">
        <v>0</v>
      </c>
      <c r="F90" s="20">
        <f t="shared" si="14"/>
        <v>573201</v>
      </c>
      <c r="G90" s="21">
        <v>42346</v>
      </c>
      <c r="H90" s="21">
        <v>15234</v>
      </c>
      <c r="I90" s="21">
        <f t="shared" si="13"/>
        <v>530855</v>
      </c>
    </row>
    <row r="91" spans="2:9" x14ac:dyDescent="0.2">
      <c r="B91" s="11" t="s">
        <v>18</v>
      </c>
      <c r="C91" s="9"/>
      <c r="D91" s="20"/>
      <c r="E91" s="21"/>
      <c r="F91" s="20">
        <f t="shared" si="14"/>
        <v>0</v>
      </c>
      <c r="G91" s="21"/>
      <c r="H91" s="21"/>
      <c r="I91" s="21">
        <f t="shared" si="13"/>
        <v>0</v>
      </c>
    </row>
    <row r="92" spans="2:9" x14ac:dyDescent="0.2">
      <c r="B92" s="11" t="s">
        <v>19</v>
      </c>
      <c r="C92" s="9"/>
      <c r="D92" s="20"/>
      <c r="E92" s="21"/>
      <c r="F92" s="20">
        <f t="shared" si="14"/>
        <v>0</v>
      </c>
      <c r="G92" s="21"/>
      <c r="H92" s="21"/>
      <c r="I92" s="21">
        <f t="shared" si="13"/>
        <v>0</v>
      </c>
    </row>
    <row r="93" spans="2:9" x14ac:dyDescent="0.2">
      <c r="B93" s="1" t="s">
        <v>20</v>
      </c>
      <c r="C93" s="7"/>
      <c r="D93" s="20">
        <f>SUM(D94:D102)</f>
        <v>2766292</v>
      </c>
      <c r="E93" s="20">
        <f>SUM(E94:E102)</f>
        <v>0</v>
      </c>
      <c r="F93" s="20">
        <f>SUM(F94:F102)</f>
        <v>2766292</v>
      </c>
      <c r="G93" s="20">
        <f>SUM(G94:G102)</f>
        <v>0</v>
      </c>
      <c r="H93" s="20">
        <f>SUM(H94:H102)</f>
        <v>0</v>
      </c>
      <c r="I93" s="21">
        <f t="shared" si="13"/>
        <v>2766292</v>
      </c>
    </row>
    <row r="94" spans="2:9" x14ac:dyDescent="0.2">
      <c r="B94" s="11" t="s">
        <v>21</v>
      </c>
      <c r="C94" s="9"/>
      <c r="D94" s="20"/>
      <c r="E94" s="21"/>
      <c r="F94" s="20">
        <f t="shared" si="14"/>
        <v>0</v>
      </c>
      <c r="G94" s="21"/>
      <c r="H94" s="21"/>
      <c r="I94" s="21">
        <f t="shared" si="13"/>
        <v>0</v>
      </c>
    </row>
    <row r="95" spans="2:9" x14ac:dyDescent="0.2">
      <c r="B95" s="11" t="s">
        <v>22</v>
      </c>
      <c r="C95" s="9"/>
      <c r="D95" s="20"/>
      <c r="E95" s="21"/>
      <c r="F95" s="20">
        <f t="shared" si="14"/>
        <v>0</v>
      </c>
      <c r="G95" s="21"/>
      <c r="H95" s="21"/>
      <c r="I95" s="21">
        <f t="shared" si="13"/>
        <v>0</v>
      </c>
    </row>
    <row r="96" spans="2:9" x14ac:dyDescent="0.2">
      <c r="B96" s="11" t="s">
        <v>23</v>
      </c>
      <c r="C96" s="9"/>
      <c r="D96" s="20"/>
      <c r="E96" s="21"/>
      <c r="F96" s="20">
        <f t="shared" si="14"/>
        <v>0</v>
      </c>
      <c r="G96" s="21"/>
      <c r="H96" s="21"/>
      <c r="I96" s="21">
        <f t="shared" si="13"/>
        <v>0</v>
      </c>
    </row>
    <row r="97" spans="2:9" x14ac:dyDescent="0.2">
      <c r="B97" s="11" t="s">
        <v>24</v>
      </c>
      <c r="C97" s="9"/>
      <c r="D97" s="20"/>
      <c r="E97" s="21"/>
      <c r="F97" s="20">
        <f t="shared" si="14"/>
        <v>0</v>
      </c>
      <c r="G97" s="21"/>
      <c r="H97" s="21"/>
      <c r="I97" s="21">
        <f t="shared" si="13"/>
        <v>0</v>
      </c>
    </row>
    <row r="98" spans="2:9" x14ac:dyDescent="0.2">
      <c r="B98" s="11" t="s">
        <v>25</v>
      </c>
      <c r="C98" s="9"/>
      <c r="D98" s="20"/>
      <c r="E98" s="21"/>
      <c r="F98" s="20">
        <f t="shared" si="14"/>
        <v>0</v>
      </c>
      <c r="G98" s="21"/>
      <c r="H98" s="21"/>
      <c r="I98" s="21">
        <f t="shared" si="13"/>
        <v>0</v>
      </c>
    </row>
    <row r="99" spans="2:9" x14ac:dyDescent="0.2">
      <c r="B99" s="11" t="s">
        <v>26</v>
      </c>
      <c r="C99" s="9"/>
      <c r="D99" s="20">
        <v>2766292</v>
      </c>
      <c r="E99" s="21">
        <v>0</v>
      </c>
      <c r="F99" s="20">
        <f t="shared" si="14"/>
        <v>2766292</v>
      </c>
      <c r="G99" s="21">
        <v>0</v>
      </c>
      <c r="H99" s="21">
        <v>0</v>
      </c>
      <c r="I99" s="21">
        <f t="shared" si="13"/>
        <v>2766292</v>
      </c>
    </row>
    <row r="100" spans="2:9" x14ac:dyDescent="0.2">
      <c r="B100" s="11" t="s">
        <v>27</v>
      </c>
      <c r="C100" s="9"/>
      <c r="D100" s="20"/>
      <c r="E100" s="21"/>
      <c r="F100" s="20">
        <f t="shared" si="14"/>
        <v>0</v>
      </c>
      <c r="G100" s="21"/>
      <c r="H100" s="21"/>
      <c r="I100" s="21">
        <f t="shared" si="13"/>
        <v>0</v>
      </c>
    </row>
    <row r="101" spans="2:9" x14ac:dyDescent="0.2">
      <c r="B101" s="11" t="s">
        <v>28</v>
      </c>
      <c r="C101" s="9"/>
      <c r="D101" s="20"/>
      <c r="E101" s="21"/>
      <c r="F101" s="20">
        <f t="shared" si="14"/>
        <v>0</v>
      </c>
      <c r="G101" s="21"/>
      <c r="H101" s="21"/>
      <c r="I101" s="21">
        <f t="shared" si="13"/>
        <v>0</v>
      </c>
    </row>
    <row r="102" spans="2:9" x14ac:dyDescent="0.2">
      <c r="B102" s="11" t="s">
        <v>29</v>
      </c>
      <c r="C102" s="9"/>
      <c r="D102" s="20"/>
      <c r="E102" s="21"/>
      <c r="F102" s="20">
        <f t="shared" si="14"/>
        <v>0</v>
      </c>
      <c r="G102" s="21"/>
      <c r="H102" s="21"/>
      <c r="I102" s="21">
        <f t="shared" si="13"/>
        <v>0</v>
      </c>
    </row>
    <row r="103" spans="2:9" x14ac:dyDescent="0.2">
      <c r="B103" s="1" t="s">
        <v>30</v>
      </c>
      <c r="C103" s="7"/>
      <c r="D103" s="20">
        <f>SUM(D104:D112)</f>
        <v>10036246</v>
      </c>
      <c r="E103" s="20">
        <f>SUM(E104:E112)</f>
        <v>0</v>
      </c>
      <c r="F103" s="20">
        <f>SUM(F104:F112)</f>
        <v>10036246</v>
      </c>
      <c r="G103" s="20">
        <f>SUM(G104:G112)</f>
        <v>0</v>
      </c>
      <c r="H103" s="20">
        <f>SUM(H104:H112)</f>
        <v>0</v>
      </c>
      <c r="I103" s="21">
        <f t="shared" si="13"/>
        <v>10036246</v>
      </c>
    </row>
    <row r="104" spans="2:9" x14ac:dyDescent="0.2">
      <c r="B104" s="11" t="s">
        <v>31</v>
      </c>
      <c r="C104" s="9"/>
      <c r="D104" s="20">
        <v>9536246</v>
      </c>
      <c r="E104" s="21">
        <v>0</v>
      </c>
      <c r="F104" s="21">
        <f>D104+E104</f>
        <v>9536246</v>
      </c>
      <c r="G104" s="21">
        <v>0</v>
      </c>
      <c r="H104" s="21">
        <v>0</v>
      </c>
      <c r="I104" s="21">
        <f t="shared" si="13"/>
        <v>9536246</v>
      </c>
    </row>
    <row r="105" spans="2:9" x14ac:dyDescent="0.2">
      <c r="B105" s="11" t="s">
        <v>32</v>
      </c>
      <c r="C105" s="9"/>
      <c r="D105" s="20"/>
      <c r="E105" s="21"/>
      <c r="F105" s="21">
        <f t="shared" ref="F105:F112" si="15">D105+E105</f>
        <v>0</v>
      </c>
      <c r="G105" s="21"/>
      <c r="H105" s="21"/>
      <c r="I105" s="21">
        <f t="shared" si="13"/>
        <v>0</v>
      </c>
    </row>
    <row r="106" spans="2:9" x14ac:dyDescent="0.2">
      <c r="B106" s="11" t="s">
        <v>33</v>
      </c>
      <c r="C106" s="9"/>
      <c r="D106" s="20"/>
      <c r="E106" s="21"/>
      <c r="F106" s="21">
        <f t="shared" si="15"/>
        <v>0</v>
      </c>
      <c r="G106" s="21"/>
      <c r="H106" s="21"/>
      <c r="I106" s="21">
        <f t="shared" si="13"/>
        <v>0</v>
      </c>
    </row>
    <row r="107" spans="2:9" x14ac:dyDescent="0.2">
      <c r="B107" s="11" t="s">
        <v>34</v>
      </c>
      <c r="C107" s="9"/>
      <c r="D107" s="20"/>
      <c r="E107" s="21"/>
      <c r="F107" s="21">
        <f t="shared" si="15"/>
        <v>0</v>
      </c>
      <c r="G107" s="21"/>
      <c r="H107" s="21"/>
      <c r="I107" s="21">
        <f t="shared" si="13"/>
        <v>0</v>
      </c>
    </row>
    <row r="108" spans="2:9" x14ac:dyDescent="0.2">
      <c r="B108" s="11" t="s">
        <v>35</v>
      </c>
      <c r="C108" s="9"/>
      <c r="D108" s="20"/>
      <c r="E108" s="21"/>
      <c r="F108" s="21">
        <f t="shared" si="15"/>
        <v>0</v>
      </c>
      <c r="G108" s="21"/>
      <c r="H108" s="21"/>
      <c r="I108" s="21">
        <f t="shared" si="13"/>
        <v>0</v>
      </c>
    </row>
    <row r="109" spans="2:9" x14ac:dyDescent="0.2">
      <c r="B109" s="11" t="s">
        <v>36</v>
      </c>
      <c r="C109" s="9"/>
      <c r="D109" s="20"/>
      <c r="E109" s="21"/>
      <c r="F109" s="21">
        <f t="shared" si="15"/>
        <v>0</v>
      </c>
      <c r="G109" s="21"/>
      <c r="H109" s="21"/>
      <c r="I109" s="21">
        <f t="shared" si="13"/>
        <v>0</v>
      </c>
    </row>
    <row r="110" spans="2:9" x14ac:dyDescent="0.2">
      <c r="B110" s="11" t="s">
        <v>37</v>
      </c>
      <c r="C110" s="9"/>
      <c r="D110" s="20"/>
      <c r="E110" s="21"/>
      <c r="F110" s="21">
        <f t="shared" si="15"/>
        <v>0</v>
      </c>
      <c r="G110" s="21"/>
      <c r="H110" s="21"/>
      <c r="I110" s="21">
        <f t="shared" si="13"/>
        <v>0</v>
      </c>
    </row>
    <row r="111" spans="2:9" x14ac:dyDescent="0.2">
      <c r="B111" s="11" t="s">
        <v>38</v>
      </c>
      <c r="C111" s="9"/>
      <c r="D111" s="20"/>
      <c r="E111" s="21"/>
      <c r="F111" s="21">
        <f t="shared" si="15"/>
        <v>0</v>
      </c>
      <c r="G111" s="21"/>
      <c r="H111" s="21"/>
      <c r="I111" s="21">
        <f t="shared" si="13"/>
        <v>0</v>
      </c>
    </row>
    <row r="112" spans="2:9" x14ac:dyDescent="0.2">
      <c r="B112" s="11" t="s">
        <v>39</v>
      </c>
      <c r="C112" s="9"/>
      <c r="D112" s="20">
        <v>500000</v>
      </c>
      <c r="E112" s="21">
        <v>0</v>
      </c>
      <c r="F112" s="21">
        <f t="shared" si="15"/>
        <v>500000</v>
      </c>
      <c r="G112" s="21">
        <v>0</v>
      </c>
      <c r="H112" s="21">
        <v>0</v>
      </c>
      <c r="I112" s="21">
        <f t="shared" si="13"/>
        <v>500000</v>
      </c>
    </row>
    <row r="113" spans="2:9" ht="25.5" customHeight="1" x14ac:dyDescent="0.2">
      <c r="B113" s="73" t="s">
        <v>40</v>
      </c>
      <c r="C113" s="74"/>
      <c r="D113" s="20">
        <f>SUM(D114:D122)</f>
        <v>0</v>
      </c>
      <c r="E113" s="20">
        <f>SUM(E114:E122)</f>
        <v>0</v>
      </c>
      <c r="F113" s="20">
        <f>SUM(F114:F122)</f>
        <v>0</v>
      </c>
      <c r="G113" s="20">
        <f>SUM(G114:G122)</f>
        <v>0</v>
      </c>
      <c r="H113" s="20">
        <f>SUM(H114:H122)</f>
        <v>0</v>
      </c>
      <c r="I113" s="21">
        <f t="shared" si="13"/>
        <v>0</v>
      </c>
    </row>
    <row r="114" spans="2:9" x14ac:dyDescent="0.2">
      <c r="B114" s="11" t="s">
        <v>41</v>
      </c>
      <c r="C114" s="9"/>
      <c r="D114" s="20"/>
      <c r="E114" s="21"/>
      <c r="F114" s="21">
        <f>D114+E114</f>
        <v>0</v>
      </c>
      <c r="G114" s="21"/>
      <c r="H114" s="21"/>
      <c r="I114" s="21">
        <f t="shared" si="13"/>
        <v>0</v>
      </c>
    </row>
    <row r="115" spans="2:9" x14ac:dyDescent="0.2">
      <c r="B115" s="11" t="s">
        <v>42</v>
      </c>
      <c r="C115" s="9"/>
      <c r="D115" s="20"/>
      <c r="E115" s="21"/>
      <c r="F115" s="21">
        <f t="shared" ref="F115:F122" si="16">D115+E115</f>
        <v>0</v>
      </c>
      <c r="G115" s="21"/>
      <c r="H115" s="21"/>
      <c r="I115" s="21">
        <f t="shared" si="13"/>
        <v>0</v>
      </c>
    </row>
    <row r="116" spans="2:9" x14ac:dyDescent="0.2">
      <c r="B116" s="11" t="s">
        <v>43</v>
      </c>
      <c r="C116" s="9"/>
      <c r="D116" s="20"/>
      <c r="E116" s="21"/>
      <c r="F116" s="21">
        <f t="shared" si="16"/>
        <v>0</v>
      </c>
      <c r="G116" s="21"/>
      <c r="H116" s="21"/>
      <c r="I116" s="21">
        <f t="shared" si="13"/>
        <v>0</v>
      </c>
    </row>
    <row r="117" spans="2:9" x14ac:dyDescent="0.2">
      <c r="B117" s="11" t="s">
        <v>44</v>
      </c>
      <c r="C117" s="9"/>
      <c r="D117" s="20"/>
      <c r="E117" s="21"/>
      <c r="F117" s="21">
        <f t="shared" si="16"/>
        <v>0</v>
      </c>
      <c r="G117" s="21"/>
      <c r="H117" s="21"/>
      <c r="I117" s="21">
        <f t="shared" si="13"/>
        <v>0</v>
      </c>
    </row>
    <row r="118" spans="2:9" x14ac:dyDescent="0.2">
      <c r="B118" s="11" t="s">
        <v>45</v>
      </c>
      <c r="C118" s="9"/>
      <c r="D118" s="20"/>
      <c r="E118" s="21"/>
      <c r="F118" s="21">
        <f t="shared" si="16"/>
        <v>0</v>
      </c>
      <c r="G118" s="21"/>
      <c r="H118" s="21"/>
      <c r="I118" s="21">
        <f t="shared" si="13"/>
        <v>0</v>
      </c>
    </row>
    <row r="119" spans="2:9" x14ac:dyDescent="0.2">
      <c r="B119" s="11" t="s">
        <v>46</v>
      </c>
      <c r="C119" s="9"/>
      <c r="D119" s="20"/>
      <c r="E119" s="21"/>
      <c r="F119" s="21">
        <f t="shared" si="16"/>
        <v>0</v>
      </c>
      <c r="G119" s="21"/>
      <c r="H119" s="21"/>
      <c r="I119" s="21">
        <f t="shared" si="13"/>
        <v>0</v>
      </c>
    </row>
    <row r="120" spans="2:9" x14ac:dyDescent="0.2">
      <c r="B120" s="11" t="s">
        <v>47</v>
      </c>
      <c r="C120" s="9"/>
      <c r="D120" s="20"/>
      <c r="E120" s="21"/>
      <c r="F120" s="21">
        <f t="shared" si="16"/>
        <v>0</v>
      </c>
      <c r="G120" s="21"/>
      <c r="H120" s="21"/>
      <c r="I120" s="21">
        <f t="shared" si="13"/>
        <v>0</v>
      </c>
    </row>
    <row r="121" spans="2:9" x14ac:dyDescent="0.2">
      <c r="B121" s="11" t="s">
        <v>48</v>
      </c>
      <c r="C121" s="9"/>
      <c r="D121" s="20"/>
      <c r="E121" s="21"/>
      <c r="F121" s="21">
        <f t="shared" si="16"/>
        <v>0</v>
      </c>
      <c r="G121" s="21"/>
      <c r="H121" s="21"/>
      <c r="I121" s="21">
        <f t="shared" si="13"/>
        <v>0</v>
      </c>
    </row>
    <row r="122" spans="2:9" x14ac:dyDescent="0.2">
      <c r="B122" s="11" t="s">
        <v>49</v>
      </c>
      <c r="C122" s="9"/>
      <c r="D122" s="20"/>
      <c r="E122" s="21"/>
      <c r="F122" s="21">
        <f t="shared" si="16"/>
        <v>0</v>
      </c>
      <c r="G122" s="21"/>
      <c r="H122" s="21"/>
      <c r="I122" s="21">
        <f t="shared" si="13"/>
        <v>0</v>
      </c>
    </row>
    <row r="123" spans="2:9" x14ac:dyDescent="0.2">
      <c r="B123" s="1" t="s">
        <v>50</v>
      </c>
      <c r="C123" s="7"/>
      <c r="D123" s="20">
        <f>SUM(D124:D132)</f>
        <v>0</v>
      </c>
      <c r="E123" s="20">
        <f>SUM(E124:E132)</f>
        <v>0</v>
      </c>
      <c r="F123" s="20">
        <f>SUM(F124:F132)</f>
        <v>0</v>
      </c>
      <c r="G123" s="20">
        <f>SUM(G124:G132)</f>
        <v>0</v>
      </c>
      <c r="H123" s="20">
        <f>SUM(H124:H132)</f>
        <v>0</v>
      </c>
      <c r="I123" s="21">
        <f t="shared" si="13"/>
        <v>0</v>
      </c>
    </row>
    <row r="124" spans="2:9" x14ac:dyDescent="0.2">
      <c r="B124" s="11" t="s">
        <v>51</v>
      </c>
      <c r="C124" s="9"/>
      <c r="D124" s="20"/>
      <c r="E124" s="21"/>
      <c r="F124" s="21">
        <f>D124+E124</f>
        <v>0</v>
      </c>
      <c r="G124" s="21"/>
      <c r="H124" s="21"/>
      <c r="I124" s="21">
        <f t="shared" si="13"/>
        <v>0</v>
      </c>
    </row>
    <row r="125" spans="2:9" x14ac:dyDescent="0.2">
      <c r="B125" s="11" t="s">
        <v>52</v>
      </c>
      <c r="C125" s="9"/>
      <c r="D125" s="20"/>
      <c r="E125" s="21"/>
      <c r="F125" s="21">
        <f t="shared" ref="F125:F132" si="17">D125+E125</f>
        <v>0</v>
      </c>
      <c r="G125" s="21"/>
      <c r="H125" s="21"/>
      <c r="I125" s="21">
        <f t="shared" si="13"/>
        <v>0</v>
      </c>
    </row>
    <row r="126" spans="2:9" x14ac:dyDescent="0.2">
      <c r="B126" s="11" t="s">
        <v>53</v>
      </c>
      <c r="C126" s="9"/>
      <c r="D126" s="20"/>
      <c r="E126" s="21"/>
      <c r="F126" s="21">
        <f t="shared" si="17"/>
        <v>0</v>
      </c>
      <c r="G126" s="21"/>
      <c r="H126" s="21"/>
      <c r="I126" s="21">
        <f t="shared" si="13"/>
        <v>0</v>
      </c>
    </row>
    <row r="127" spans="2:9" x14ac:dyDescent="0.2">
      <c r="B127" s="11" t="s">
        <v>54</v>
      </c>
      <c r="C127" s="9"/>
      <c r="D127" s="20"/>
      <c r="E127" s="21"/>
      <c r="F127" s="21">
        <f t="shared" si="17"/>
        <v>0</v>
      </c>
      <c r="G127" s="21"/>
      <c r="H127" s="21"/>
      <c r="I127" s="21">
        <f t="shared" si="13"/>
        <v>0</v>
      </c>
    </row>
    <row r="128" spans="2:9" x14ac:dyDescent="0.2">
      <c r="B128" s="11" t="s">
        <v>55</v>
      </c>
      <c r="C128" s="9"/>
      <c r="D128" s="20"/>
      <c r="E128" s="21"/>
      <c r="F128" s="21">
        <f t="shared" si="17"/>
        <v>0</v>
      </c>
      <c r="G128" s="21"/>
      <c r="H128" s="21"/>
      <c r="I128" s="21">
        <f t="shared" si="13"/>
        <v>0</v>
      </c>
    </row>
    <row r="129" spans="2:9" x14ac:dyDescent="0.2">
      <c r="B129" s="11" t="s">
        <v>56</v>
      </c>
      <c r="C129" s="9"/>
      <c r="D129" s="20"/>
      <c r="E129" s="21"/>
      <c r="F129" s="21">
        <f t="shared" si="17"/>
        <v>0</v>
      </c>
      <c r="G129" s="21"/>
      <c r="H129" s="21"/>
      <c r="I129" s="21">
        <f t="shared" si="13"/>
        <v>0</v>
      </c>
    </row>
    <row r="130" spans="2:9" x14ac:dyDescent="0.2">
      <c r="B130" s="11" t="s">
        <v>57</v>
      </c>
      <c r="C130" s="9"/>
      <c r="D130" s="20"/>
      <c r="E130" s="21"/>
      <c r="F130" s="21">
        <f t="shared" si="17"/>
        <v>0</v>
      </c>
      <c r="G130" s="21"/>
      <c r="H130" s="21"/>
      <c r="I130" s="21">
        <f t="shared" si="13"/>
        <v>0</v>
      </c>
    </row>
    <row r="131" spans="2:9" x14ac:dyDescent="0.2">
      <c r="B131" s="11" t="s">
        <v>58</v>
      </c>
      <c r="C131" s="9"/>
      <c r="D131" s="20"/>
      <c r="E131" s="21"/>
      <c r="F131" s="21">
        <f t="shared" si="17"/>
        <v>0</v>
      </c>
      <c r="G131" s="21"/>
      <c r="H131" s="21"/>
      <c r="I131" s="21">
        <f t="shared" si="13"/>
        <v>0</v>
      </c>
    </row>
    <row r="132" spans="2:9" x14ac:dyDescent="0.2">
      <c r="B132" s="11" t="s">
        <v>59</v>
      </c>
      <c r="C132" s="9"/>
      <c r="D132" s="20"/>
      <c r="E132" s="21"/>
      <c r="F132" s="21">
        <f t="shared" si="17"/>
        <v>0</v>
      </c>
      <c r="G132" s="21"/>
      <c r="H132" s="21"/>
      <c r="I132" s="21">
        <f t="shared" si="13"/>
        <v>0</v>
      </c>
    </row>
    <row r="133" spans="2:9" x14ac:dyDescent="0.2">
      <c r="B133" s="1" t="s">
        <v>60</v>
      </c>
      <c r="C133" s="7"/>
      <c r="D133" s="20">
        <f>SUM(D134:D136)</f>
        <v>11277067</v>
      </c>
      <c r="E133" s="20">
        <f>SUM(E134:E136)</f>
        <v>0</v>
      </c>
      <c r="F133" s="20">
        <f>SUM(F134:F136)</f>
        <v>11277067</v>
      </c>
      <c r="G133" s="20">
        <f>SUM(G134:G136)</f>
        <v>0</v>
      </c>
      <c r="H133" s="20">
        <f>SUM(H134:H136)</f>
        <v>0</v>
      </c>
      <c r="I133" s="21">
        <f t="shared" si="13"/>
        <v>11277067</v>
      </c>
    </row>
    <row r="134" spans="2:9" x14ac:dyDescent="0.2">
      <c r="B134" s="11" t="s">
        <v>61</v>
      </c>
      <c r="C134" s="9"/>
      <c r="D134" s="20">
        <v>125604</v>
      </c>
      <c r="E134" s="21">
        <v>0</v>
      </c>
      <c r="F134" s="21">
        <f>D134+E134</f>
        <v>125604</v>
      </c>
      <c r="G134" s="21">
        <v>0</v>
      </c>
      <c r="H134" s="21">
        <v>0</v>
      </c>
      <c r="I134" s="21">
        <f t="shared" si="13"/>
        <v>125604</v>
      </c>
    </row>
    <row r="135" spans="2:9" x14ac:dyDescent="0.2">
      <c r="B135" s="11" t="s">
        <v>62</v>
      </c>
      <c r="C135" s="9"/>
      <c r="D135" s="20">
        <v>11151463</v>
      </c>
      <c r="E135" s="21">
        <v>0</v>
      </c>
      <c r="F135" s="21">
        <f>D135+E135</f>
        <v>11151463</v>
      </c>
      <c r="G135" s="21">
        <v>0</v>
      </c>
      <c r="H135" s="21">
        <v>0</v>
      </c>
      <c r="I135" s="21">
        <f t="shared" si="13"/>
        <v>11151463</v>
      </c>
    </row>
    <row r="136" spans="2:9" x14ac:dyDescent="0.2">
      <c r="B136" s="11" t="s">
        <v>63</v>
      </c>
      <c r="C136" s="9"/>
      <c r="D136" s="20"/>
      <c r="E136" s="21"/>
      <c r="F136" s="21">
        <f>D136+E136</f>
        <v>0</v>
      </c>
      <c r="G136" s="21"/>
      <c r="H136" s="21"/>
      <c r="I136" s="21">
        <f t="shared" si="13"/>
        <v>0</v>
      </c>
    </row>
    <row r="137" spans="2:9" x14ac:dyDescent="0.2">
      <c r="B137" s="1" t="s">
        <v>64</v>
      </c>
      <c r="C137" s="7"/>
      <c r="D137" s="20">
        <f>SUM(D138:D145)</f>
        <v>0</v>
      </c>
      <c r="E137" s="20">
        <f>SUM(E138:E145)</f>
        <v>0</v>
      </c>
      <c r="F137" s="20">
        <f>F138+F139+F140+F141+F142+F144+F145</f>
        <v>0</v>
      </c>
      <c r="G137" s="20">
        <f>SUM(G138:G145)</f>
        <v>0</v>
      </c>
      <c r="H137" s="20">
        <f>SUM(H138:H145)</f>
        <v>0</v>
      </c>
      <c r="I137" s="21">
        <f t="shared" si="13"/>
        <v>0</v>
      </c>
    </row>
    <row r="138" spans="2:9" x14ac:dyDescent="0.2">
      <c r="B138" s="11" t="s">
        <v>65</v>
      </c>
      <c r="C138" s="9"/>
      <c r="D138" s="20"/>
      <c r="E138" s="21"/>
      <c r="F138" s="21">
        <f>D138+E138</f>
        <v>0</v>
      </c>
      <c r="G138" s="21"/>
      <c r="H138" s="21"/>
      <c r="I138" s="21">
        <f t="shared" si="13"/>
        <v>0</v>
      </c>
    </row>
    <row r="139" spans="2:9" x14ac:dyDescent="0.2">
      <c r="B139" s="11" t="s">
        <v>66</v>
      </c>
      <c r="C139" s="9"/>
      <c r="D139" s="20"/>
      <c r="E139" s="21"/>
      <c r="F139" s="21">
        <f t="shared" ref="F139:F145" si="18">D139+E139</f>
        <v>0</v>
      </c>
      <c r="G139" s="21"/>
      <c r="H139" s="21"/>
      <c r="I139" s="21">
        <f t="shared" si="13"/>
        <v>0</v>
      </c>
    </row>
    <row r="140" spans="2:9" x14ac:dyDescent="0.2">
      <c r="B140" s="11" t="s">
        <v>67</v>
      </c>
      <c r="C140" s="9"/>
      <c r="D140" s="20"/>
      <c r="E140" s="21"/>
      <c r="F140" s="21">
        <f t="shared" si="18"/>
        <v>0</v>
      </c>
      <c r="G140" s="21"/>
      <c r="H140" s="21"/>
      <c r="I140" s="21">
        <f t="shared" si="13"/>
        <v>0</v>
      </c>
    </row>
    <row r="141" spans="2:9" x14ac:dyDescent="0.2">
      <c r="B141" s="11" t="s">
        <v>68</v>
      </c>
      <c r="C141" s="9"/>
      <c r="D141" s="20"/>
      <c r="E141" s="21"/>
      <c r="F141" s="21">
        <f t="shared" si="18"/>
        <v>0</v>
      </c>
      <c r="G141" s="21"/>
      <c r="H141" s="21"/>
      <c r="I141" s="21">
        <f t="shared" si="13"/>
        <v>0</v>
      </c>
    </row>
    <row r="142" spans="2:9" x14ac:dyDescent="0.2">
      <c r="B142" s="11" t="s">
        <v>69</v>
      </c>
      <c r="C142" s="9"/>
      <c r="D142" s="20"/>
      <c r="E142" s="21"/>
      <c r="F142" s="21">
        <f t="shared" si="18"/>
        <v>0</v>
      </c>
      <c r="G142" s="21"/>
      <c r="H142" s="21"/>
      <c r="I142" s="21">
        <f t="shared" si="13"/>
        <v>0</v>
      </c>
    </row>
    <row r="143" spans="2:9" x14ac:dyDescent="0.2">
      <c r="B143" s="11" t="s">
        <v>70</v>
      </c>
      <c r="C143" s="9"/>
      <c r="D143" s="20"/>
      <c r="E143" s="21"/>
      <c r="F143" s="21">
        <f t="shared" si="18"/>
        <v>0</v>
      </c>
      <c r="G143" s="21"/>
      <c r="H143" s="21"/>
      <c r="I143" s="21">
        <f t="shared" si="13"/>
        <v>0</v>
      </c>
    </row>
    <row r="144" spans="2:9" x14ac:dyDescent="0.2">
      <c r="B144" s="11" t="s">
        <v>71</v>
      </c>
      <c r="C144" s="9"/>
      <c r="D144" s="20"/>
      <c r="E144" s="21"/>
      <c r="F144" s="21">
        <f t="shared" si="18"/>
        <v>0</v>
      </c>
      <c r="G144" s="21"/>
      <c r="H144" s="21"/>
      <c r="I144" s="21">
        <f t="shared" si="13"/>
        <v>0</v>
      </c>
    </row>
    <row r="145" spans="2:9" x14ac:dyDescent="0.2">
      <c r="B145" s="11" t="s">
        <v>72</v>
      </c>
      <c r="C145" s="9"/>
      <c r="D145" s="20"/>
      <c r="E145" s="21"/>
      <c r="F145" s="21">
        <f t="shared" si="18"/>
        <v>0</v>
      </c>
      <c r="G145" s="21"/>
      <c r="H145" s="21"/>
      <c r="I145" s="21">
        <f t="shared" si="13"/>
        <v>0</v>
      </c>
    </row>
    <row r="146" spans="2:9" x14ac:dyDescent="0.2">
      <c r="B146" s="1" t="s">
        <v>73</v>
      </c>
      <c r="C146" s="7"/>
      <c r="D146" s="20">
        <f>SUM(D147:D149)</f>
        <v>0</v>
      </c>
      <c r="E146" s="20">
        <f>SUM(E147:E149)</f>
        <v>0</v>
      </c>
      <c r="F146" s="20">
        <f>SUM(F147:F149)</f>
        <v>0</v>
      </c>
      <c r="G146" s="20">
        <f>SUM(G147:G149)</f>
        <v>0</v>
      </c>
      <c r="H146" s="20">
        <f>SUM(H147:H149)</f>
        <v>0</v>
      </c>
      <c r="I146" s="21">
        <f t="shared" si="13"/>
        <v>0</v>
      </c>
    </row>
    <row r="147" spans="2:9" x14ac:dyDescent="0.2">
      <c r="B147" s="11" t="s">
        <v>74</v>
      </c>
      <c r="C147" s="9"/>
      <c r="D147" s="20"/>
      <c r="E147" s="21"/>
      <c r="F147" s="21">
        <f>D147+E147</f>
        <v>0</v>
      </c>
      <c r="G147" s="21"/>
      <c r="H147" s="21"/>
      <c r="I147" s="21">
        <f t="shared" si="13"/>
        <v>0</v>
      </c>
    </row>
    <row r="148" spans="2:9" x14ac:dyDescent="0.2">
      <c r="B148" s="11" t="s">
        <v>75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13"/>
        <v>0</v>
      </c>
    </row>
    <row r="149" spans="2:9" x14ac:dyDescent="0.2">
      <c r="B149" s="11" t="s">
        <v>76</v>
      </c>
      <c r="C149" s="9"/>
      <c r="D149" s="20"/>
      <c r="E149" s="21"/>
      <c r="F149" s="21">
        <f>D149+E149</f>
        <v>0</v>
      </c>
      <c r="G149" s="21"/>
      <c r="H149" s="21"/>
      <c r="I149" s="21">
        <f t="shared" ref="I149:I157" si="19">F149-G149</f>
        <v>0</v>
      </c>
    </row>
    <row r="150" spans="2:9" x14ac:dyDescent="0.2">
      <c r="B150" s="1" t="s">
        <v>77</v>
      </c>
      <c r="C150" s="7"/>
      <c r="D150" s="20">
        <f>SUM(D151:D157)</f>
        <v>0</v>
      </c>
      <c r="E150" s="20">
        <f>SUM(E151:E157)</f>
        <v>5748355.4000000004</v>
      </c>
      <c r="F150" s="20">
        <f>SUM(F151:F157)</f>
        <v>5748355.4000000004</v>
      </c>
      <c r="G150" s="20">
        <f>SUM(G151:G157)</f>
        <v>1954242.84</v>
      </c>
      <c r="H150" s="20">
        <f>SUM(H151:H157)</f>
        <v>1954242.84</v>
      </c>
      <c r="I150" s="21">
        <f t="shared" si="19"/>
        <v>3794112.5600000005</v>
      </c>
    </row>
    <row r="151" spans="2:9" x14ac:dyDescent="0.2">
      <c r="B151" s="11" t="s">
        <v>78</v>
      </c>
      <c r="C151" s="9"/>
      <c r="D151" s="20"/>
      <c r="E151" s="21"/>
      <c r="F151" s="21">
        <f>D151+E151</f>
        <v>0</v>
      </c>
      <c r="G151" s="21"/>
      <c r="H151" s="21"/>
      <c r="I151" s="21">
        <f t="shared" si="19"/>
        <v>0</v>
      </c>
    </row>
    <row r="152" spans="2:9" x14ac:dyDescent="0.2">
      <c r="B152" s="11" t="s">
        <v>79</v>
      </c>
      <c r="C152" s="9"/>
      <c r="D152" s="20"/>
      <c r="E152" s="21"/>
      <c r="F152" s="21">
        <f t="shared" ref="F152:F157" si="20">D152+E152</f>
        <v>0</v>
      </c>
      <c r="G152" s="21"/>
      <c r="H152" s="21"/>
      <c r="I152" s="21">
        <f t="shared" si="19"/>
        <v>0</v>
      </c>
    </row>
    <row r="153" spans="2:9" x14ac:dyDescent="0.2">
      <c r="B153" s="11" t="s">
        <v>80</v>
      </c>
      <c r="C153" s="9"/>
      <c r="D153" s="20"/>
      <c r="E153" s="21"/>
      <c r="F153" s="21">
        <f t="shared" si="20"/>
        <v>0</v>
      </c>
      <c r="G153" s="21"/>
      <c r="H153" s="21"/>
      <c r="I153" s="21">
        <f t="shared" si="19"/>
        <v>0</v>
      </c>
    </row>
    <row r="154" spans="2:9" x14ac:dyDescent="0.2">
      <c r="B154" s="11" t="s">
        <v>81</v>
      </c>
      <c r="C154" s="9"/>
      <c r="D154" s="20"/>
      <c r="E154" s="21"/>
      <c r="F154" s="21">
        <f t="shared" si="20"/>
        <v>0</v>
      </c>
      <c r="G154" s="21"/>
      <c r="H154" s="21"/>
      <c r="I154" s="21">
        <f t="shared" si="19"/>
        <v>0</v>
      </c>
    </row>
    <row r="155" spans="2:9" x14ac:dyDescent="0.2">
      <c r="B155" s="11" t="s">
        <v>82</v>
      </c>
      <c r="C155" s="9"/>
      <c r="D155" s="20"/>
      <c r="E155" s="21"/>
      <c r="F155" s="21">
        <f t="shared" si="20"/>
        <v>0</v>
      </c>
      <c r="G155" s="21"/>
      <c r="H155" s="21"/>
      <c r="I155" s="21">
        <f t="shared" si="19"/>
        <v>0</v>
      </c>
    </row>
    <row r="156" spans="2:9" x14ac:dyDescent="0.2">
      <c r="B156" s="11" t="s">
        <v>83</v>
      </c>
      <c r="C156" s="9"/>
      <c r="D156" s="20"/>
      <c r="E156" s="21"/>
      <c r="F156" s="21">
        <f t="shared" si="20"/>
        <v>0</v>
      </c>
      <c r="G156" s="21"/>
      <c r="H156" s="21"/>
      <c r="I156" s="21">
        <f t="shared" si="19"/>
        <v>0</v>
      </c>
    </row>
    <row r="157" spans="2:9" x14ac:dyDescent="0.2">
      <c r="B157" s="11" t="s">
        <v>84</v>
      </c>
      <c r="C157" s="9"/>
      <c r="D157" s="20">
        <v>0</v>
      </c>
      <c r="E157" s="21">
        <v>5748355.4000000004</v>
      </c>
      <c r="F157" s="21">
        <f t="shared" si="20"/>
        <v>5748355.4000000004</v>
      </c>
      <c r="G157" s="21">
        <v>1954242.84</v>
      </c>
      <c r="H157" s="21">
        <v>1954242.84</v>
      </c>
      <c r="I157" s="21">
        <f t="shared" si="19"/>
        <v>3794112.5600000005</v>
      </c>
    </row>
    <row r="158" spans="2:9" x14ac:dyDescent="0.2">
      <c r="B158" s="1"/>
      <c r="C158" s="7"/>
      <c r="D158" s="20"/>
      <c r="E158" s="21"/>
      <c r="F158" s="21"/>
      <c r="G158" s="21"/>
      <c r="H158" s="21"/>
      <c r="I158" s="21"/>
    </row>
    <row r="159" spans="2:9" ht="13.5" thickBot="1" x14ac:dyDescent="0.25">
      <c r="B159" s="88" t="s">
        <v>86</v>
      </c>
      <c r="C159" s="89"/>
      <c r="D159" s="90">
        <f t="shared" ref="D159:I159" si="21">D9+D84</f>
        <v>80088737.780000001</v>
      </c>
      <c r="E159" s="90">
        <f t="shared" si="21"/>
        <v>14195926.41</v>
      </c>
      <c r="F159" s="90">
        <f t="shared" si="21"/>
        <v>94284664.189999998</v>
      </c>
      <c r="G159" s="90">
        <f t="shared" si="21"/>
        <v>8603677.5500000007</v>
      </c>
      <c r="H159" s="90">
        <f t="shared" si="21"/>
        <v>5494963.5499999998</v>
      </c>
      <c r="I159" s="90">
        <f t="shared" si="21"/>
        <v>85680986.640000015</v>
      </c>
    </row>
    <row r="161" spans="2:9" x14ac:dyDescent="0.2">
      <c r="B161" s="61" t="s">
        <v>91</v>
      </c>
      <c r="C161" s="61"/>
      <c r="D161" s="61"/>
      <c r="E161" s="61"/>
      <c r="F161" s="61"/>
      <c r="G161" s="61"/>
      <c r="H161" s="61"/>
      <c r="I161" s="61"/>
    </row>
    <row r="162" spans="2:9" ht="18" customHeight="1" x14ac:dyDescent="0.2">
      <c r="B162" s="61"/>
      <c r="C162" s="61"/>
      <c r="D162" s="61"/>
      <c r="E162" s="61"/>
      <c r="F162" s="61"/>
      <c r="G162" s="61"/>
      <c r="H162" s="61"/>
      <c r="I162" s="61"/>
    </row>
    <row r="163" spans="2:9" ht="15.75" x14ac:dyDescent="0.25">
      <c r="B163" s="27"/>
      <c r="C163" s="27"/>
      <c r="D163" s="28"/>
      <c r="E163" s="28"/>
      <c r="F163" s="28"/>
      <c r="G163" s="29"/>
      <c r="H163" s="29"/>
      <c r="I163" s="29"/>
    </row>
    <row r="164" spans="2:9" x14ac:dyDescent="0.2">
      <c r="B164" s="55" t="s">
        <v>92</v>
      </c>
      <c r="C164" s="55"/>
      <c r="D164" s="55"/>
      <c r="E164" s="55"/>
      <c r="F164" s="55"/>
      <c r="G164" s="55"/>
      <c r="H164" s="55"/>
      <c r="I164" s="55"/>
    </row>
    <row r="165" spans="2:9" ht="26.25" customHeight="1" x14ac:dyDescent="0.2">
      <c r="B165" s="55"/>
      <c r="C165" s="55"/>
      <c r="D165" s="55"/>
      <c r="E165" s="55"/>
      <c r="F165" s="55"/>
      <c r="G165" s="55"/>
      <c r="H165" s="55"/>
      <c r="I165" s="55"/>
    </row>
    <row r="166" spans="2:9" x14ac:dyDescent="0.2">
      <c r="B166" s="30"/>
      <c r="C166" s="30"/>
      <c r="D166" s="31"/>
      <c r="E166" s="31"/>
      <c r="F166" s="31"/>
      <c r="G166" s="31"/>
      <c r="H166" s="31"/>
      <c r="I166" s="31"/>
    </row>
    <row r="167" spans="2:9" x14ac:dyDescent="0.2">
      <c r="B167" s="30"/>
      <c r="C167" s="30"/>
      <c r="D167" s="31"/>
      <c r="E167" s="31"/>
      <c r="F167" s="31"/>
      <c r="G167" s="31"/>
      <c r="H167" s="31"/>
      <c r="I167" s="31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ht="16.5" customHeight="1" x14ac:dyDescent="0.2">
      <c r="B169" s="30"/>
      <c r="C169" s="30"/>
      <c r="E169" s="32"/>
      <c r="F169" s="32"/>
      <c r="G169" s="31"/>
      <c r="H169" s="31"/>
      <c r="I169" s="31"/>
    </row>
    <row r="170" spans="2:9" x14ac:dyDescent="0.2">
      <c r="B170" s="60" t="s">
        <v>93</v>
      </c>
      <c r="C170" s="60"/>
      <c r="D170" s="59" t="s">
        <v>94</v>
      </c>
      <c r="E170" s="59"/>
      <c r="F170" s="59"/>
      <c r="G170" s="58" t="s">
        <v>95</v>
      </c>
      <c r="H170" s="58"/>
      <c r="I170" s="58"/>
    </row>
    <row r="171" spans="2:9" ht="12.75" customHeight="1" x14ac:dyDescent="0.2">
      <c r="B171" s="57" t="s">
        <v>96</v>
      </c>
      <c r="C171" s="57"/>
      <c r="D171" s="56" t="s">
        <v>97</v>
      </c>
      <c r="E171" s="56"/>
      <c r="F171" s="56"/>
      <c r="G171" s="56" t="s">
        <v>98</v>
      </c>
      <c r="H171" s="56"/>
      <c r="I171" s="56"/>
    </row>
  </sheetData>
  <mergeCells count="20">
    <mergeCell ref="G170:I170"/>
    <mergeCell ref="G171:I171"/>
    <mergeCell ref="D171:F171"/>
    <mergeCell ref="D170:F170"/>
    <mergeCell ref="B161:I162"/>
    <mergeCell ref="B164:I165"/>
    <mergeCell ref="B170:C170"/>
    <mergeCell ref="B171:C171"/>
    <mergeCell ref="B113:C113"/>
    <mergeCell ref="B6:C8"/>
    <mergeCell ref="B1:I1"/>
    <mergeCell ref="B2:I2"/>
    <mergeCell ref="B3:I3"/>
    <mergeCell ref="B4:I4"/>
    <mergeCell ref="B5:I5"/>
    <mergeCell ref="I6:I8"/>
    <mergeCell ref="D6:H7"/>
    <mergeCell ref="B38:C38"/>
    <mergeCell ref="B48:C48"/>
    <mergeCell ref="B62:C62"/>
  </mergeCells>
  <pageMargins left="0.31496062992125984" right="0.31496062992125984" top="0.35433070866141736" bottom="0.35433070866141736" header="0.31496062992125984" footer="0.31496062992125984"/>
  <pageSetup scale="65" fitToHeight="0" orientation="portrait" r:id="rId1"/>
  <rowBreaks count="2" manualBreakCount="2">
    <brk id="83" max="16383" man="1"/>
    <brk id="149" max="16383" man="1"/>
  </rowBreaks>
  <ignoredErrors>
    <ignoredError sqref="I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zoomScale="115" zoomScaleNormal="100" zoomScaleSheetLayoutView="115" workbookViewId="0">
      <selection activeCell="L7" sqref="L7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37"/>
      <c r="B1" s="37"/>
      <c r="C1" s="37"/>
      <c r="D1" s="37"/>
      <c r="E1" s="38" t="s">
        <v>99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12.95" customHeight="1" x14ac:dyDescent="0.25">
      <c r="A2" s="37"/>
      <c r="B2" s="37"/>
      <c r="C2" s="37"/>
      <c r="D2" s="37"/>
      <c r="E2" s="39" t="s">
        <v>100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4" ht="12.95" customHeight="1" x14ac:dyDescent="0.25">
      <c r="D3" s="40" t="s">
        <v>198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 t="s">
        <v>102</v>
      </c>
      <c r="Q3" s="41"/>
      <c r="R3" s="41"/>
      <c r="S3" s="42" t="s">
        <v>103</v>
      </c>
      <c r="T3" s="42"/>
      <c r="U3" s="42"/>
      <c r="V3" s="42"/>
      <c r="W3" s="42"/>
    </row>
    <row r="4" spans="1:24" ht="12.95" customHeight="1" x14ac:dyDescent="0.2">
      <c r="C4" s="34" t="s">
        <v>104</v>
      </c>
      <c r="D4" s="46" t="s">
        <v>195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35" t="s">
        <v>106</v>
      </c>
      <c r="S4" s="41" t="s">
        <v>196</v>
      </c>
      <c r="T4" s="41"/>
      <c r="U4" s="41"/>
      <c r="V4" s="41"/>
    </row>
    <row r="5" spans="1:24" ht="20.25" customHeight="1" x14ac:dyDescent="0.25">
      <c r="A5" s="47" t="s">
        <v>108</v>
      </c>
      <c r="B5" s="47"/>
      <c r="C5" s="47"/>
      <c r="D5" s="47"/>
      <c r="E5" s="47"/>
      <c r="F5" s="47"/>
      <c r="G5" s="48" t="s">
        <v>4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4" ht="23.25" customHeight="1" x14ac:dyDescent="0.2">
      <c r="A6" s="47"/>
      <c r="B6" s="47"/>
      <c r="C6" s="47"/>
      <c r="D6" s="47"/>
      <c r="E6" s="47"/>
      <c r="F6" s="47"/>
      <c r="G6" s="43" t="s">
        <v>109</v>
      </c>
      <c r="H6" s="43"/>
      <c r="I6" s="43"/>
      <c r="J6" s="49" t="s">
        <v>110</v>
      </c>
      <c r="K6" s="49"/>
      <c r="L6" s="49"/>
      <c r="M6" s="43" t="s">
        <v>111</v>
      </c>
      <c r="N6" s="43"/>
      <c r="O6" s="43" t="s">
        <v>9</v>
      </c>
      <c r="P6" s="43"/>
      <c r="Q6" s="43" t="s">
        <v>112</v>
      </c>
      <c r="R6" s="43"/>
      <c r="S6" s="43"/>
      <c r="T6" s="43"/>
      <c r="U6" s="43" t="s">
        <v>113</v>
      </c>
      <c r="V6" s="43"/>
      <c r="W6" s="43"/>
      <c r="X6" s="43"/>
    </row>
    <row r="7" spans="1:24" ht="13.7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43" t="s">
        <v>118</v>
      </c>
      <c r="W7" s="43"/>
      <c r="X7" s="43"/>
    </row>
    <row r="8" spans="1:24" ht="9.75" customHeight="1" x14ac:dyDescent="0.25"/>
    <row r="9" spans="1:24" ht="9.6" customHeight="1" x14ac:dyDescent="0.25">
      <c r="B9" s="44" t="s">
        <v>119</v>
      </c>
      <c r="C9" s="44"/>
      <c r="D9" s="44"/>
      <c r="E9" s="44"/>
      <c r="F9" s="44"/>
      <c r="G9" s="45">
        <v>34127301</v>
      </c>
      <c r="H9" s="45"/>
      <c r="I9" s="45"/>
      <c r="J9" s="45">
        <v>1131905</v>
      </c>
      <c r="K9" s="45"/>
      <c r="L9" s="45"/>
      <c r="M9" s="45">
        <v>35259206</v>
      </c>
      <c r="N9" s="45"/>
      <c r="O9" s="45">
        <v>5885131.0099999998</v>
      </c>
      <c r="P9" s="45"/>
      <c r="Q9" s="45">
        <v>3970501.01</v>
      </c>
      <c r="R9" s="45"/>
      <c r="S9" s="45"/>
      <c r="T9" s="45"/>
      <c r="U9" s="45">
        <v>29374074.989999998</v>
      </c>
      <c r="V9" s="45"/>
      <c r="W9" s="45"/>
      <c r="X9" s="45"/>
    </row>
    <row r="10" spans="1:24" ht="12.6" customHeight="1" x14ac:dyDescent="0.25">
      <c r="B10" s="51" t="s">
        <v>120</v>
      </c>
      <c r="C10" s="51"/>
      <c r="D10" s="51"/>
      <c r="E10" s="51"/>
      <c r="F10" s="51"/>
      <c r="G10" s="50">
        <v>21533423</v>
      </c>
      <c r="H10" s="50"/>
      <c r="I10" s="50"/>
      <c r="J10" s="50">
        <v>0</v>
      </c>
      <c r="K10" s="50"/>
      <c r="L10" s="50"/>
      <c r="M10" s="50">
        <v>21533423</v>
      </c>
      <c r="N10" s="50"/>
      <c r="O10" s="50">
        <v>5251398.01</v>
      </c>
      <c r="P10" s="50"/>
      <c r="Q10" s="50">
        <v>3470086.01</v>
      </c>
      <c r="R10" s="50"/>
      <c r="S10" s="50"/>
      <c r="T10" s="50"/>
      <c r="U10" s="50">
        <v>16282024.99</v>
      </c>
      <c r="V10" s="50"/>
      <c r="W10" s="50"/>
      <c r="X10" s="50"/>
    </row>
    <row r="11" spans="1:24" ht="12.6" customHeight="1" x14ac:dyDescent="0.25">
      <c r="B11" s="51" t="s">
        <v>121</v>
      </c>
      <c r="C11" s="51"/>
      <c r="D11" s="51"/>
      <c r="E11" s="51"/>
      <c r="F11" s="51"/>
      <c r="G11" s="50">
        <v>1210000</v>
      </c>
      <c r="H11" s="50"/>
      <c r="I11" s="50"/>
      <c r="J11" s="50">
        <v>1121905</v>
      </c>
      <c r="K11" s="50"/>
      <c r="L11" s="50"/>
      <c r="M11" s="50">
        <v>2331905</v>
      </c>
      <c r="N11" s="50"/>
      <c r="O11" s="50">
        <v>168725</v>
      </c>
      <c r="P11" s="50"/>
      <c r="Q11" s="50">
        <v>168725</v>
      </c>
      <c r="R11" s="50"/>
      <c r="S11" s="50"/>
      <c r="T11" s="50"/>
      <c r="U11" s="50">
        <v>2163180</v>
      </c>
      <c r="V11" s="50"/>
      <c r="W11" s="50"/>
      <c r="X11" s="50"/>
    </row>
    <row r="12" spans="1:24" ht="12.6" customHeight="1" x14ac:dyDescent="0.25">
      <c r="B12" s="51" t="s">
        <v>122</v>
      </c>
      <c r="C12" s="51"/>
      <c r="D12" s="51"/>
      <c r="E12" s="51"/>
      <c r="F12" s="51"/>
      <c r="G12" s="50">
        <v>6593010</v>
      </c>
      <c r="H12" s="50"/>
      <c r="I12" s="50"/>
      <c r="J12" s="52">
        <v>-90000</v>
      </c>
      <c r="K12" s="52"/>
      <c r="L12" s="52"/>
      <c r="M12" s="50">
        <v>6503010</v>
      </c>
      <c r="N12" s="50"/>
      <c r="O12" s="50">
        <v>174072</v>
      </c>
      <c r="P12" s="50"/>
      <c r="Q12" s="50">
        <v>128445</v>
      </c>
      <c r="R12" s="50"/>
      <c r="S12" s="50"/>
      <c r="T12" s="50"/>
      <c r="U12" s="50">
        <v>6328938</v>
      </c>
      <c r="V12" s="50"/>
      <c r="W12" s="50"/>
      <c r="X12" s="50"/>
    </row>
    <row r="13" spans="1:24" ht="12.6" customHeight="1" x14ac:dyDescent="0.25">
      <c r="B13" s="51" t="s">
        <v>123</v>
      </c>
      <c r="C13" s="51"/>
      <c r="D13" s="51"/>
      <c r="E13" s="51"/>
      <c r="F13" s="51"/>
      <c r="G13" s="50">
        <v>0</v>
      </c>
      <c r="H13" s="50"/>
      <c r="I13" s="50"/>
      <c r="J13" s="50">
        <v>0</v>
      </c>
      <c r="K13" s="50"/>
      <c r="L13" s="50"/>
      <c r="M13" s="50">
        <v>0</v>
      </c>
      <c r="N13" s="50"/>
      <c r="O13" s="50">
        <v>0</v>
      </c>
      <c r="P13" s="50"/>
      <c r="Q13" s="50">
        <v>0</v>
      </c>
      <c r="R13" s="50"/>
      <c r="S13" s="50"/>
      <c r="T13" s="50"/>
      <c r="U13" s="50">
        <v>0</v>
      </c>
      <c r="V13" s="50"/>
      <c r="W13" s="50"/>
      <c r="X13" s="50"/>
    </row>
    <row r="14" spans="1:24" ht="12.6" customHeight="1" x14ac:dyDescent="0.25">
      <c r="B14" s="51" t="s">
        <v>124</v>
      </c>
      <c r="C14" s="51"/>
      <c r="D14" s="51"/>
      <c r="E14" s="51"/>
      <c r="F14" s="51"/>
      <c r="G14" s="50">
        <v>4790868</v>
      </c>
      <c r="H14" s="50"/>
      <c r="I14" s="50"/>
      <c r="J14" s="50">
        <v>100000</v>
      </c>
      <c r="K14" s="50"/>
      <c r="L14" s="50"/>
      <c r="M14" s="50">
        <v>4890868</v>
      </c>
      <c r="N14" s="50"/>
      <c r="O14" s="50">
        <v>290936</v>
      </c>
      <c r="P14" s="50"/>
      <c r="Q14" s="50">
        <v>203245</v>
      </c>
      <c r="R14" s="50"/>
      <c r="S14" s="50"/>
      <c r="T14" s="50"/>
      <c r="U14" s="50">
        <v>4599932</v>
      </c>
      <c r="V14" s="50"/>
      <c r="W14" s="50"/>
      <c r="X14" s="50"/>
    </row>
    <row r="15" spans="1:24" ht="12.6" customHeight="1" x14ac:dyDescent="0.25">
      <c r="B15" s="51" t="s">
        <v>125</v>
      </c>
      <c r="C15" s="51"/>
      <c r="D15" s="51"/>
      <c r="E15" s="51"/>
      <c r="F15" s="51"/>
      <c r="G15" s="50">
        <v>0</v>
      </c>
      <c r="H15" s="50"/>
      <c r="I15" s="50"/>
      <c r="J15" s="50">
        <v>0</v>
      </c>
      <c r="K15" s="50"/>
      <c r="L15" s="50"/>
      <c r="M15" s="50">
        <v>0</v>
      </c>
      <c r="N15" s="50"/>
      <c r="O15" s="50">
        <v>0</v>
      </c>
      <c r="P15" s="50"/>
      <c r="Q15" s="50">
        <v>0</v>
      </c>
      <c r="R15" s="50"/>
      <c r="S15" s="50"/>
      <c r="T15" s="50"/>
      <c r="U15" s="50">
        <v>0</v>
      </c>
      <c r="V15" s="50"/>
      <c r="W15" s="50"/>
      <c r="X15" s="50"/>
    </row>
    <row r="16" spans="1:24" ht="12.6" customHeight="1" x14ac:dyDescent="0.25">
      <c r="B16" s="51" t="s">
        <v>126</v>
      </c>
      <c r="C16" s="51"/>
      <c r="D16" s="51"/>
      <c r="E16" s="51"/>
      <c r="F16" s="51"/>
      <c r="G16" s="50">
        <v>0</v>
      </c>
      <c r="H16" s="50"/>
      <c r="I16" s="50"/>
      <c r="J16" s="50">
        <v>0</v>
      </c>
      <c r="K16" s="50"/>
      <c r="L16" s="50"/>
      <c r="M16" s="50">
        <v>0</v>
      </c>
      <c r="N16" s="50"/>
      <c r="O16" s="50">
        <v>0</v>
      </c>
      <c r="P16" s="50"/>
      <c r="Q16" s="50">
        <v>0</v>
      </c>
      <c r="R16" s="50"/>
      <c r="S16" s="50"/>
      <c r="T16" s="50"/>
      <c r="U16" s="50">
        <v>0</v>
      </c>
      <c r="V16" s="50"/>
      <c r="W16" s="50"/>
      <c r="X16" s="50"/>
    </row>
    <row r="17" spans="2:24" ht="12.6" customHeight="1" x14ac:dyDescent="0.25">
      <c r="B17" s="44" t="s">
        <v>127</v>
      </c>
      <c r="C17" s="44"/>
      <c r="D17" s="44"/>
      <c r="E17" s="44"/>
      <c r="F17" s="44"/>
      <c r="G17" s="45">
        <v>5586292</v>
      </c>
      <c r="H17" s="45"/>
      <c r="I17" s="45"/>
      <c r="J17" s="87">
        <v>-15000</v>
      </c>
      <c r="K17" s="87"/>
      <c r="L17" s="87"/>
      <c r="M17" s="45">
        <v>5571292</v>
      </c>
      <c r="N17" s="45"/>
      <c r="O17" s="45">
        <v>510185.68</v>
      </c>
      <c r="P17" s="45"/>
      <c r="Q17" s="45">
        <v>510185.68</v>
      </c>
      <c r="R17" s="45"/>
      <c r="S17" s="45"/>
      <c r="T17" s="45"/>
      <c r="U17" s="45">
        <v>5061106.32</v>
      </c>
      <c r="V17" s="45"/>
      <c r="W17" s="45"/>
      <c r="X17" s="45"/>
    </row>
    <row r="18" spans="2:24" ht="12.6" customHeight="1" x14ac:dyDescent="0.25">
      <c r="B18" s="51" t="s">
        <v>128</v>
      </c>
      <c r="C18" s="51"/>
      <c r="D18" s="51"/>
      <c r="E18" s="51"/>
      <c r="F18" s="51"/>
      <c r="G18" s="50">
        <v>660000</v>
      </c>
      <c r="H18" s="50"/>
      <c r="I18" s="50"/>
      <c r="J18" s="50">
        <v>0</v>
      </c>
      <c r="K18" s="50"/>
      <c r="L18" s="50"/>
      <c r="M18" s="50">
        <v>660000</v>
      </c>
      <c r="N18" s="50"/>
      <c r="O18" s="50">
        <v>161796.37</v>
      </c>
      <c r="P18" s="50"/>
      <c r="Q18" s="50">
        <v>161796.37</v>
      </c>
      <c r="R18" s="50"/>
      <c r="S18" s="50"/>
      <c r="T18" s="50"/>
      <c r="U18" s="50">
        <v>498203.63</v>
      </c>
      <c r="V18" s="50"/>
      <c r="W18" s="50"/>
      <c r="X18" s="50"/>
    </row>
    <row r="19" spans="2:24" ht="12.6" customHeight="1" x14ac:dyDescent="0.25">
      <c r="B19" s="51" t="s">
        <v>129</v>
      </c>
      <c r="C19" s="51"/>
      <c r="D19" s="51"/>
      <c r="E19" s="51"/>
      <c r="F19" s="51"/>
      <c r="G19" s="50">
        <v>10000</v>
      </c>
      <c r="H19" s="50"/>
      <c r="I19" s="50"/>
      <c r="J19" s="50">
        <v>0</v>
      </c>
      <c r="K19" s="50"/>
      <c r="L19" s="50"/>
      <c r="M19" s="50">
        <v>10000</v>
      </c>
      <c r="N19" s="50"/>
      <c r="O19" s="50">
        <v>600</v>
      </c>
      <c r="P19" s="50"/>
      <c r="Q19" s="50">
        <v>600</v>
      </c>
      <c r="R19" s="50"/>
      <c r="S19" s="50"/>
      <c r="T19" s="50"/>
      <c r="U19" s="50">
        <v>9400</v>
      </c>
      <c r="V19" s="50"/>
      <c r="W19" s="50"/>
      <c r="X19" s="50"/>
    </row>
    <row r="20" spans="2:24" ht="12.6" customHeight="1" x14ac:dyDescent="0.25">
      <c r="B20" s="51" t="s">
        <v>130</v>
      </c>
      <c r="C20" s="51"/>
      <c r="D20" s="51"/>
      <c r="E20" s="51"/>
      <c r="F20" s="51"/>
      <c r="G20" s="50">
        <v>0</v>
      </c>
      <c r="H20" s="50"/>
      <c r="I20" s="50"/>
      <c r="J20" s="50">
        <v>0</v>
      </c>
      <c r="K20" s="50"/>
      <c r="L20" s="50"/>
      <c r="M20" s="50">
        <v>0</v>
      </c>
      <c r="N20" s="50"/>
      <c r="O20" s="50">
        <v>0</v>
      </c>
      <c r="P20" s="50"/>
      <c r="Q20" s="50">
        <v>0</v>
      </c>
      <c r="R20" s="50"/>
      <c r="S20" s="50"/>
      <c r="T20" s="50"/>
      <c r="U20" s="50">
        <v>0</v>
      </c>
      <c r="V20" s="50"/>
      <c r="W20" s="50"/>
      <c r="X20" s="50"/>
    </row>
    <row r="21" spans="2:24" ht="12.6" customHeight="1" x14ac:dyDescent="0.25">
      <c r="B21" s="51" t="s">
        <v>131</v>
      </c>
      <c r="C21" s="51"/>
      <c r="D21" s="51"/>
      <c r="E21" s="51"/>
      <c r="F21" s="51"/>
      <c r="G21" s="50">
        <v>500000</v>
      </c>
      <c r="H21" s="50"/>
      <c r="I21" s="50"/>
      <c r="J21" s="50">
        <v>0</v>
      </c>
      <c r="K21" s="50"/>
      <c r="L21" s="50"/>
      <c r="M21" s="50">
        <v>500000</v>
      </c>
      <c r="N21" s="50"/>
      <c r="O21" s="50">
        <v>77327.710000000006</v>
      </c>
      <c r="P21" s="50"/>
      <c r="Q21" s="50">
        <v>77327.710000000006</v>
      </c>
      <c r="R21" s="50"/>
      <c r="S21" s="50"/>
      <c r="T21" s="50"/>
      <c r="U21" s="50">
        <v>422672.29</v>
      </c>
      <c r="V21" s="50"/>
      <c r="W21" s="50"/>
      <c r="X21" s="50"/>
    </row>
    <row r="22" spans="2:24" ht="12.6" customHeight="1" x14ac:dyDescent="0.25">
      <c r="B22" s="51" t="s">
        <v>132</v>
      </c>
      <c r="C22" s="51"/>
      <c r="D22" s="51"/>
      <c r="E22" s="51"/>
      <c r="F22" s="51"/>
      <c r="G22" s="50">
        <v>250000</v>
      </c>
      <c r="H22" s="50"/>
      <c r="I22" s="50"/>
      <c r="J22" s="52">
        <v>-15000</v>
      </c>
      <c r="K22" s="52"/>
      <c r="L22" s="52"/>
      <c r="M22" s="50">
        <v>235000</v>
      </c>
      <c r="N22" s="50"/>
      <c r="O22" s="50">
        <v>420</v>
      </c>
      <c r="P22" s="50"/>
      <c r="Q22" s="50">
        <v>420</v>
      </c>
      <c r="R22" s="50"/>
      <c r="S22" s="50"/>
      <c r="T22" s="50"/>
      <c r="U22" s="50">
        <v>234580</v>
      </c>
      <c r="V22" s="50"/>
      <c r="W22" s="50"/>
      <c r="X22" s="50"/>
    </row>
    <row r="23" spans="2:24" ht="12.6" customHeight="1" x14ac:dyDescent="0.25">
      <c r="B23" s="51" t="s">
        <v>133</v>
      </c>
      <c r="C23" s="51"/>
      <c r="D23" s="51"/>
      <c r="E23" s="51"/>
      <c r="F23" s="51"/>
      <c r="G23" s="50">
        <v>3566292</v>
      </c>
      <c r="H23" s="50"/>
      <c r="I23" s="50"/>
      <c r="J23" s="50">
        <v>0</v>
      </c>
      <c r="K23" s="50"/>
      <c r="L23" s="50"/>
      <c r="M23" s="50">
        <v>3566292</v>
      </c>
      <c r="N23" s="50"/>
      <c r="O23" s="50">
        <v>259243.12</v>
      </c>
      <c r="P23" s="50"/>
      <c r="Q23" s="50">
        <v>259243.12</v>
      </c>
      <c r="R23" s="50"/>
      <c r="S23" s="50"/>
      <c r="T23" s="50"/>
      <c r="U23" s="50">
        <v>3307048.88</v>
      </c>
      <c r="V23" s="50"/>
      <c r="W23" s="50"/>
      <c r="X23" s="50"/>
    </row>
    <row r="24" spans="2:24" ht="12.6" customHeight="1" x14ac:dyDescent="0.25">
      <c r="B24" s="51" t="s">
        <v>134</v>
      </c>
      <c r="C24" s="51"/>
      <c r="D24" s="51"/>
      <c r="E24" s="51"/>
      <c r="F24" s="51"/>
      <c r="G24" s="50">
        <v>100000</v>
      </c>
      <c r="H24" s="50"/>
      <c r="I24" s="50"/>
      <c r="J24" s="50">
        <v>0</v>
      </c>
      <c r="K24" s="50"/>
      <c r="L24" s="50"/>
      <c r="M24" s="50">
        <v>100000</v>
      </c>
      <c r="N24" s="50"/>
      <c r="O24" s="50">
        <v>786.48</v>
      </c>
      <c r="P24" s="50"/>
      <c r="Q24" s="50">
        <v>786.48</v>
      </c>
      <c r="R24" s="50"/>
      <c r="S24" s="50"/>
      <c r="T24" s="50"/>
      <c r="U24" s="50">
        <v>99213.52</v>
      </c>
      <c r="V24" s="50"/>
      <c r="W24" s="50"/>
      <c r="X24" s="50"/>
    </row>
    <row r="25" spans="2:24" ht="12.6" customHeight="1" x14ac:dyDescent="0.25">
      <c r="B25" s="51" t="s">
        <v>135</v>
      </c>
      <c r="C25" s="51"/>
      <c r="D25" s="51"/>
      <c r="E25" s="51"/>
      <c r="F25" s="51"/>
      <c r="G25" s="50">
        <v>50000</v>
      </c>
      <c r="H25" s="50"/>
      <c r="I25" s="50"/>
      <c r="J25" s="50">
        <v>0</v>
      </c>
      <c r="K25" s="50"/>
      <c r="L25" s="50"/>
      <c r="M25" s="50">
        <v>50000</v>
      </c>
      <c r="N25" s="50"/>
      <c r="O25" s="50">
        <v>0</v>
      </c>
      <c r="P25" s="50"/>
      <c r="Q25" s="50">
        <v>0</v>
      </c>
      <c r="R25" s="50"/>
      <c r="S25" s="50"/>
      <c r="T25" s="50"/>
      <c r="U25" s="50">
        <v>50000</v>
      </c>
      <c r="V25" s="50"/>
      <c r="W25" s="50"/>
      <c r="X25" s="50"/>
    </row>
    <row r="26" spans="2:24" ht="12.6" customHeight="1" x14ac:dyDescent="0.25">
      <c r="B26" s="51" t="s">
        <v>136</v>
      </c>
      <c r="C26" s="51"/>
      <c r="D26" s="51"/>
      <c r="E26" s="51"/>
      <c r="F26" s="51"/>
      <c r="G26" s="50">
        <v>450000</v>
      </c>
      <c r="H26" s="50"/>
      <c r="I26" s="50"/>
      <c r="J26" s="50">
        <v>0</v>
      </c>
      <c r="K26" s="50"/>
      <c r="L26" s="50"/>
      <c r="M26" s="50">
        <v>450000</v>
      </c>
      <c r="N26" s="50"/>
      <c r="O26" s="50">
        <v>10012</v>
      </c>
      <c r="P26" s="50"/>
      <c r="Q26" s="50">
        <v>10012</v>
      </c>
      <c r="R26" s="50"/>
      <c r="S26" s="50"/>
      <c r="T26" s="50"/>
      <c r="U26" s="50">
        <v>439988</v>
      </c>
      <c r="V26" s="50"/>
      <c r="W26" s="50"/>
      <c r="X26" s="50"/>
    </row>
    <row r="27" spans="2:24" ht="12.6" customHeight="1" x14ac:dyDescent="0.25">
      <c r="B27" s="44" t="s">
        <v>137</v>
      </c>
      <c r="C27" s="44"/>
      <c r="D27" s="44"/>
      <c r="E27" s="44"/>
      <c r="F27" s="44"/>
      <c r="G27" s="45">
        <v>14326246</v>
      </c>
      <c r="H27" s="45"/>
      <c r="I27" s="45"/>
      <c r="J27" s="45">
        <v>45000</v>
      </c>
      <c r="K27" s="45"/>
      <c r="L27" s="45"/>
      <c r="M27" s="45">
        <v>14371246</v>
      </c>
      <c r="N27" s="45"/>
      <c r="O27" s="45">
        <v>1360615.97</v>
      </c>
      <c r="P27" s="45"/>
      <c r="Q27" s="45">
        <v>1343032.86</v>
      </c>
      <c r="R27" s="45"/>
      <c r="S27" s="45"/>
      <c r="T27" s="45"/>
      <c r="U27" s="45">
        <v>13010630.029999999</v>
      </c>
      <c r="V27" s="45"/>
      <c r="W27" s="45"/>
      <c r="X27" s="45"/>
    </row>
    <row r="28" spans="2:24" ht="12.6" customHeight="1" x14ac:dyDescent="0.25">
      <c r="B28" s="51" t="s">
        <v>138</v>
      </c>
      <c r="C28" s="51"/>
      <c r="D28" s="51"/>
      <c r="E28" s="51"/>
      <c r="F28" s="51"/>
      <c r="G28" s="50">
        <v>9716246</v>
      </c>
      <c r="H28" s="50"/>
      <c r="I28" s="50"/>
      <c r="J28" s="50">
        <v>0</v>
      </c>
      <c r="K28" s="50"/>
      <c r="L28" s="50"/>
      <c r="M28" s="50">
        <v>9716246</v>
      </c>
      <c r="N28" s="50"/>
      <c r="O28" s="50">
        <v>728996.03</v>
      </c>
      <c r="P28" s="50"/>
      <c r="Q28" s="50">
        <v>728996.03</v>
      </c>
      <c r="R28" s="50"/>
      <c r="S28" s="50"/>
      <c r="T28" s="50"/>
      <c r="U28" s="50">
        <v>8987249.9700000007</v>
      </c>
      <c r="V28" s="50"/>
      <c r="W28" s="50"/>
      <c r="X28" s="50"/>
    </row>
    <row r="29" spans="2:24" ht="12.6" customHeight="1" x14ac:dyDescent="0.25">
      <c r="B29" s="51" t="s">
        <v>139</v>
      </c>
      <c r="C29" s="51"/>
      <c r="D29" s="51"/>
      <c r="E29" s="51"/>
      <c r="F29" s="51"/>
      <c r="G29" s="50">
        <v>50000</v>
      </c>
      <c r="H29" s="50"/>
      <c r="I29" s="50"/>
      <c r="J29" s="50">
        <v>0</v>
      </c>
      <c r="K29" s="50"/>
      <c r="L29" s="50"/>
      <c r="M29" s="50">
        <v>50000</v>
      </c>
      <c r="N29" s="50"/>
      <c r="O29" s="50">
        <v>0</v>
      </c>
      <c r="P29" s="50"/>
      <c r="Q29" s="50">
        <v>0</v>
      </c>
      <c r="R29" s="50"/>
      <c r="S29" s="50"/>
      <c r="T29" s="50"/>
      <c r="U29" s="50">
        <v>50000</v>
      </c>
      <c r="V29" s="50"/>
      <c r="W29" s="50"/>
      <c r="X29" s="50"/>
    </row>
    <row r="30" spans="2:24" ht="12.6" customHeight="1" x14ac:dyDescent="0.25">
      <c r="B30" s="51" t="s">
        <v>140</v>
      </c>
      <c r="C30" s="51"/>
      <c r="D30" s="51"/>
      <c r="E30" s="51"/>
      <c r="F30" s="51"/>
      <c r="G30" s="50">
        <v>10000</v>
      </c>
      <c r="H30" s="50"/>
      <c r="I30" s="50"/>
      <c r="J30" s="50">
        <v>15000</v>
      </c>
      <c r="K30" s="50"/>
      <c r="L30" s="50"/>
      <c r="M30" s="50">
        <v>25000</v>
      </c>
      <c r="N30" s="50"/>
      <c r="O30" s="50">
        <v>2366</v>
      </c>
      <c r="P30" s="50"/>
      <c r="Q30" s="50">
        <v>2366</v>
      </c>
      <c r="R30" s="50"/>
      <c r="S30" s="50"/>
      <c r="T30" s="50"/>
      <c r="U30" s="50">
        <v>22634</v>
      </c>
      <c r="V30" s="50"/>
      <c r="W30" s="50"/>
      <c r="X30" s="50"/>
    </row>
    <row r="31" spans="2:24" ht="12.6" customHeight="1" x14ac:dyDescent="0.25">
      <c r="B31" s="51" t="s">
        <v>141</v>
      </c>
      <c r="C31" s="51"/>
      <c r="D31" s="51"/>
      <c r="E31" s="51"/>
      <c r="F31" s="51"/>
      <c r="G31" s="50">
        <v>15000</v>
      </c>
      <c r="H31" s="50"/>
      <c r="I31" s="50"/>
      <c r="J31" s="50">
        <v>0</v>
      </c>
      <c r="K31" s="50"/>
      <c r="L31" s="50"/>
      <c r="M31" s="50">
        <v>15000</v>
      </c>
      <c r="N31" s="50"/>
      <c r="O31" s="50">
        <v>0</v>
      </c>
      <c r="P31" s="50"/>
      <c r="Q31" s="50">
        <v>0</v>
      </c>
      <c r="R31" s="50"/>
      <c r="S31" s="50"/>
      <c r="T31" s="50"/>
      <c r="U31" s="50">
        <v>15000</v>
      </c>
      <c r="V31" s="50"/>
      <c r="W31" s="50"/>
      <c r="X31" s="50"/>
    </row>
    <row r="32" spans="2:24" ht="12.6" customHeight="1" x14ac:dyDescent="0.25">
      <c r="B32" s="51" t="s">
        <v>142</v>
      </c>
      <c r="C32" s="51"/>
      <c r="D32" s="51"/>
      <c r="E32" s="51"/>
      <c r="F32" s="51"/>
      <c r="G32" s="50">
        <v>1500000</v>
      </c>
      <c r="H32" s="50"/>
      <c r="I32" s="50"/>
      <c r="J32" s="50">
        <v>0</v>
      </c>
      <c r="K32" s="50"/>
      <c r="L32" s="50"/>
      <c r="M32" s="50">
        <v>1500000</v>
      </c>
      <c r="N32" s="50"/>
      <c r="O32" s="50">
        <v>404017.25</v>
      </c>
      <c r="P32" s="50"/>
      <c r="Q32" s="50">
        <v>386434.14</v>
      </c>
      <c r="R32" s="50"/>
      <c r="S32" s="50"/>
      <c r="T32" s="50"/>
      <c r="U32" s="50">
        <v>1095982.75</v>
      </c>
      <c r="V32" s="50"/>
      <c r="W32" s="50"/>
      <c r="X32" s="50"/>
    </row>
    <row r="33" spans="1:24" ht="12.6" customHeight="1" x14ac:dyDescent="0.25">
      <c r="B33" s="51" t="s">
        <v>143</v>
      </c>
      <c r="C33" s="51"/>
      <c r="D33" s="51"/>
      <c r="E33" s="51"/>
      <c r="F33" s="51"/>
      <c r="G33" s="50">
        <v>30000</v>
      </c>
      <c r="H33" s="50"/>
      <c r="I33" s="50"/>
      <c r="J33" s="50">
        <v>30000</v>
      </c>
      <c r="K33" s="50"/>
      <c r="L33" s="50"/>
      <c r="M33" s="50">
        <v>60000</v>
      </c>
      <c r="N33" s="50"/>
      <c r="O33" s="50">
        <v>56224.49</v>
      </c>
      <c r="P33" s="50"/>
      <c r="Q33" s="50">
        <v>56224.49</v>
      </c>
      <c r="R33" s="50"/>
      <c r="S33" s="50"/>
      <c r="T33" s="50"/>
      <c r="U33" s="50">
        <v>3775.51</v>
      </c>
      <c r="V33" s="50"/>
      <c r="W33" s="50"/>
      <c r="X33" s="50"/>
    </row>
    <row r="34" spans="1:24" ht="12.6" customHeight="1" x14ac:dyDescent="0.25">
      <c r="B34" s="51" t="s">
        <v>144</v>
      </c>
      <c r="C34" s="51"/>
      <c r="D34" s="51"/>
      <c r="E34" s="51"/>
      <c r="F34" s="51"/>
      <c r="G34" s="50">
        <v>5000</v>
      </c>
      <c r="H34" s="50"/>
      <c r="I34" s="50"/>
      <c r="J34" s="50">
        <v>0</v>
      </c>
      <c r="K34" s="50"/>
      <c r="L34" s="50"/>
      <c r="M34" s="50">
        <v>5000</v>
      </c>
      <c r="N34" s="50"/>
      <c r="O34" s="50">
        <v>0</v>
      </c>
      <c r="P34" s="50"/>
      <c r="Q34" s="50">
        <v>0</v>
      </c>
      <c r="R34" s="50"/>
      <c r="S34" s="50"/>
      <c r="T34" s="50"/>
      <c r="U34" s="50">
        <v>5000</v>
      </c>
      <c r="V34" s="50"/>
      <c r="W34" s="50"/>
      <c r="X34" s="50"/>
    </row>
    <row r="35" spans="1:24" ht="12.6" customHeight="1" x14ac:dyDescent="0.25">
      <c r="B35" s="51" t="s">
        <v>145</v>
      </c>
      <c r="C35" s="51"/>
      <c r="D35" s="51"/>
      <c r="E35" s="51"/>
      <c r="F35" s="51"/>
      <c r="G35" s="50">
        <v>1000000</v>
      </c>
      <c r="H35" s="50"/>
      <c r="I35" s="50"/>
      <c r="J35" s="50">
        <v>0</v>
      </c>
      <c r="K35" s="50"/>
      <c r="L35" s="50"/>
      <c r="M35" s="50">
        <v>1000000</v>
      </c>
      <c r="N35" s="50"/>
      <c r="O35" s="50">
        <v>66380.2</v>
      </c>
      <c r="P35" s="50"/>
      <c r="Q35" s="50">
        <v>66380.2</v>
      </c>
      <c r="R35" s="50"/>
      <c r="S35" s="50"/>
      <c r="T35" s="50"/>
      <c r="U35" s="50">
        <v>933619.8</v>
      </c>
      <c r="V35" s="50"/>
      <c r="W35" s="50"/>
      <c r="X35" s="50"/>
    </row>
    <row r="36" spans="1:24" ht="12.6" customHeight="1" x14ac:dyDescent="0.25">
      <c r="B36" s="51" t="s">
        <v>146</v>
      </c>
      <c r="C36" s="51"/>
      <c r="D36" s="51"/>
      <c r="E36" s="51"/>
      <c r="F36" s="51"/>
      <c r="G36" s="50">
        <v>2000000</v>
      </c>
      <c r="H36" s="50"/>
      <c r="I36" s="50"/>
      <c r="J36" s="50">
        <v>0</v>
      </c>
      <c r="K36" s="50"/>
      <c r="L36" s="50"/>
      <c r="M36" s="50">
        <v>2000000</v>
      </c>
      <c r="N36" s="50"/>
      <c r="O36" s="50">
        <v>102632</v>
      </c>
      <c r="P36" s="50"/>
      <c r="Q36" s="50">
        <v>102632</v>
      </c>
      <c r="R36" s="50"/>
      <c r="S36" s="50"/>
      <c r="T36" s="50"/>
      <c r="U36" s="50">
        <v>1897368</v>
      </c>
      <c r="V36" s="50"/>
      <c r="W36" s="50"/>
      <c r="X36" s="50"/>
    </row>
    <row r="37" spans="1:24" ht="12.6" customHeight="1" x14ac:dyDescent="0.25">
      <c r="B37" s="44" t="s">
        <v>147</v>
      </c>
      <c r="C37" s="44"/>
      <c r="D37" s="44"/>
      <c r="E37" s="44"/>
      <c r="F37" s="44"/>
      <c r="G37" s="45">
        <v>2205000</v>
      </c>
      <c r="H37" s="45"/>
      <c r="I37" s="45"/>
      <c r="J37" s="45">
        <v>0</v>
      </c>
      <c r="K37" s="45"/>
      <c r="L37" s="45"/>
      <c r="M37" s="45">
        <v>2205000</v>
      </c>
      <c r="N37" s="45"/>
      <c r="O37" s="45">
        <v>227568.55</v>
      </c>
      <c r="P37" s="45"/>
      <c r="Q37" s="45">
        <v>227568.55</v>
      </c>
      <c r="R37" s="45"/>
      <c r="S37" s="45"/>
      <c r="T37" s="45"/>
      <c r="U37" s="45">
        <v>1977431.45</v>
      </c>
      <c r="V37" s="45"/>
      <c r="W37" s="45"/>
      <c r="X37" s="45"/>
    </row>
    <row r="38" spans="1:24" ht="12.6" customHeight="1" x14ac:dyDescent="0.25">
      <c r="B38" s="51" t="s">
        <v>148</v>
      </c>
      <c r="C38" s="51"/>
      <c r="D38" s="51"/>
      <c r="E38" s="51"/>
      <c r="F38" s="51"/>
      <c r="G38" s="50">
        <v>600000</v>
      </c>
      <c r="H38" s="50"/>
      <c r="I38" s="50"/>
      <c r="J38" s="50">
        <v>0</v>
      </c>
      <c r="K38" s="50"/>
      <c r="L38" s="50"/>
      <c r="M38" s="50">
        <v>600000</v>
      </c>
      <c r="N38" s="50"/>
      <c r="O38" s="50">
        <v>101996</v>
      </c>
      <c r="P38" s="50"/>
      <c r="Q38" s="50">
        <v>101996</v>
      </c>
      <c r="R38" s="50"/>
      <c r="S38" s="50"/>
      <c r="T38" s="50"/>
      <c r="U38" s="50">
        <v>498004</v>
      </c>
      <c r="V38" s="50"/>
      <c r="W38" s="50"/>
      <c r="X38" s="50"/>
    </row>
    <row r="39" spans="1:24" ht="12.6" customHeight="1" x14ac:dyDescent="0.25">
      <c r="B39" s="51" t="s">
        <v>149</v>
      </c>
      <c r="C39" s="51"/>
      <c r="D39" s="51"/>
      <c r="E39" s="51"/>
      <c r="F39" s="51"/>
      <c r="G39" s="50">
        <v>0</v>
      </c>
      <c r="H39" s="50"/>
      <c r="I39" s="50"/>
      <c r="J39" s="50">
        <v>0</v>
      </c>
      <c r="K39" s="50"/>
      <c r="L39" s="50"/>
      <c r="M39" s="50">
        <v>0</v>
      </c>
      <c r="N39" s="50"/>
      <c r="O39" s="50">
        <v>0</v>
      </c>
      <c r="P39" s="50"/>
      <c r="Q39" s="50">
        <v>0</v>
      </c>
      <c r="R39" s="50"/>
      <c r="S39" s="50"/>
      <c r="T39" s="50"/>
      <c r="U39" s="50">
        <v>0</v>
      </c>
      <c r="V39" s="50"/>
      <c r="W39" s="50"/>
      <c r="X39" s="50"/>
    </row>
    <row r="40" spans="1:24" ht="12.6" customHeight="1" x14ac:dyDescent="0.25">
      <c r="B40" s="51" t="s">
        <v>150</v>
      </c>
      <c r="C40" s="51"/>
      <c r="D40" s="51"/>
      <c r="E40" s="51"/>
      <c r="F40" s="51"/>
      <c r="G40" s="50">
        <v>0</v>
      </c>
      <c r="H40" s="50"/>
      <c r="I40" s="50"/>
      <c r="J40" s="50">
        <v>0</v>
      </c>
      <c r="K40" s="50"/>
      <c r="L40" s="50"/>
      <c r="M40" s="50">
        <v>0</v>
      </c>
      <c r="N40" s="50"/>
      <c r="O40" s="50">
        <v>0</v>
      </c>
      <c r="P40" s="50"/>
      <c r="Q40" s="50">
        <v>0</v>
      </c>
      <c r="R40" s="50"/>
      <c r="S40" s="50"/>
      <c r="T40" s="50"/>
      <c r="U40" s="50">
        <v>0</v>
      </c>
      <c r="V40" s="50"/>
      <c r="W40" s="50"/>
      <c r="X40" s="50"/>
    </row>
    <row r="41" spans="1:24" ht="12.6" customHeight="1" x14ac:dyDescent="0.25">
      <c r="B41" s="51" t="s">
        <v>151</v>
      </c>
      <c r="C41" s="51"/>
      <c r="D41" s="51"/>
      <c r="E41" s="51"/>
      <c r="F41" s="51"/>
      <c r="G41" s="50">
        <v>1605000</v>
      </c>
      <c r="H41" s="50"/>
      <c r="I41" s="50"/>
      <c r="J41" s="50">
        <v>0</v>
      </c>
      <c r="K41" s="50"/>
      <c r="L41" s="50"/>
      <c r="M41" s="50">
        <v>1605000</v>
      </c>
      <c r="N41" s="50"/>
      <c r="O41" s="50">
        <v>125572.55</v>
      </c>
      <c r="P41" s="50"/>
      <c r="Q41" s="50">
        <v>125572.55</v>
      </c>
      <c r="R41" s="50"/>
      <c r="S41" s="50"/>
      <c r="T41" s="50"/>
      <c r="U41" s="50">
        <v>1479427.45</v>
      </c>
      <c r="V41" s="50"/>
      <c r="W41" s="50"/>
      <c r="X41" s="50"/>
    </row>
    <row r="42" spans="1:24" ht="12.6" customHeight="1" x14ac:dyDescent="0.25">
      <c r="B42" s="51" t="s">
        <v>152</v>
      </c>
      <c r="C42" s="51"/>
      <c r="D42" s="51"/>
      <c r="E42" s="51"/>
      <c r="F42" s="51"/>
      <c r="G42" s="50">
        <v>0</v>
      </c>
      <c r="H42" s="50"/>
      <c r="I42" s="50"/>
      <c r="J42" s="50">
        <v>0</v>
      </c>
      <c r="K42" s="50"/>
      <c r="L42" s="50"/>
      <c r="M42" s="50">
        <v>0</v>
      </c>
      <c r="N42" s="50"/>
      <c r="O42" s="50">
        <v>0</v>
      </c>
      <c r="P42" s="50"/>
      <c r="Q42" s="50">
        <v>0</v>
      </c>
      <c r="R42" s="50"/>
      <c r="S42" s="50"/>
      <c r="T42" s="50"/>
      <c r="U42" s="50">
        <v>0</v>
      </c>
      <c r="V42" s="50"/>
      <c r="W42" s="50"/>
      <c r="X42" s="50"/>
    </row>
    <row r="43" spans="1:24" ht="16.350000000000001" customHeight="1" x14ac:dyDescent="0.25">
      <c r="A43" s="37"/>
      <c r="B43" s="37"/>
      <c r="C43" s="37"/>
      <c r="D43" s="37"/>
      <c r="E43" s="38" t="s">
        <v>99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4" ht="12.95" customHeight="1" x14ac:dyDescent="0.25">
      <c r="A44" s="37"/>
      <c r="B44" s="37"/>
      <c r="C44" s="37"/>
      <c r="D44" s="37"/>
      <c r="E44" s="39" t="s">
        <v>100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4" ht="12.95" customHeight="1" x14ac:dyDescent="0.15">
      <c r="C45" s="53" t="s">
        <v>104</v>
      </c>
      <c r="D45" s="53"/>
      <c r="E45" s="53"/>
      <c r="F45" s="40" t="s">
        <v>101</v>
      </c>
      <c r="G45" s="40"/>
      <c r="H45" s="40"/>
      <c r="I45" s="40"/>
      <c r="J45" s="40"/>
      <c r="K45" s="40"/>
      <c r="L45" s="40"/>
      <c r="M45" s="40"/>
      <c r="N45" s="40"/>
      <c r="O45" s="40"/>
      <c r="P45" s="41" t="s">
        <v>102</v>
      </c>
      <c r="Q45" s="41"/>
      <c r="R45" s="41"/>
      <c r="S45" s="42" t="s">
        <v>103</v>
      </c>
      <c r="T45" s="42"/>
      <c r="U45" s="42"/>
      <c r="V45" s="42"/>
      <c r="W45" s="42"/>
    </row>
    <row r="46" spans="1:24" ht="12.95" customHeight="1" x14ac:dyDescent="0.15">
      <c r="C46" s="53" t="s">
        <v>153</v>
      </c>
      <c r="D46" s="53"/>
      <c r="E46" s="53"/>
      <c r="F46" s="54" t="s">
        <v>154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24" ht="20.25" customHeight="1" x14ac:dyDescent="0.25">
      <c r="A47" s="47" t="s">
        <v>108</v>
      </c>
      <c r="B47" s="47"/>
      <c r="C47" s="47"/>
      <c r="D47" s="47"/>
      <c r="E47" s="47"/>
      <c r="F47" s="47"/>
      <c r="G47" s="48" t="s">
        <v>4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1" t="s">
        <v>196</v>
      </c>
      <c r="V47" s="41"/>
    </row>
    <row r="48" spans="1:24" ht="25.5" customHeight="1" x14ac:dyDescent="0.2">
      <c r="A48" s="47"/>
      <c r="B48" s="47"/>
      <c r="C48" s="47"/>
      <c r="D48" s="47"/>
      <c r="E48" s="47"/>
      <c r="F48" s="47"/>
      <c r="G48" s="43" t="s">
        <v>109</v>
      </c>
      <c r="H48" s="43"/>
      <c r="I48" s="43"/>
      <c r="J48" s="49" t="s">
        <v>110</v>
      </c>
      <c r="K48" s="49"/>
      <c r="L48" s="49"/>
      <c r="M48" s="43" t="s">
        <v>111</v>
      </c>
      <c r="N48" s="43"/>
      <c r="O48" s="43" t="s">
        <v>9</v>
      </c>
      <c r="P48" s="43"/>
      <c r="Q48" s="43" t="s">
        <v>112</v>
      </c>
      <c r="R48" s="43"/>
      <c r="S48" s="43"/>
      <c r="T48" s="43"/>
      <c r="U48" s="43" t="s">
        <v>113</v>
      </c>
      <c r="V48" s="43"/>
      <c r="W48" s="43"/>
      <c r="X48" s="43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43" t="s">
        <v>118</v>
      </c>
      <c r="W49" s="43"/>
      <c r="X49" s="43"/>
    </row>
    <row r="50" spans="2:24" ht="9.75" customHeight="1" x14ac:dyDescent="0.25"/>
    <row r="51" spans="2:24" ht="9.6" customHeight="1" x14ac:dyDescent="0.25">
      <c r="B51" s="51" t="s">
        <v>155</v>
      </c>
      <c r="C51" s="51"/>
      <c r="D51" s="51"/>
      <c r="E51" s="51"/>
      <c r="F51" s="51"/>
      <c r="G51" s="50">
        <v>0</v>
      </c>
      <c r="H51" s="50"/>
      <c r="I51" s="50"/>
      <c r="J51" s="50">
        <v>0</v>
      </c>
      <c r="K51" s="50"/>
      <c r="L51" s="50"/>
      <c r="M51" s="50">
        <v>0</v>
      </c>
      <c r="N51" s="50"/>
      <c r="O51" s="50">
        <v>0</v>
      </c>
      <c r="P51" s="50"/>
      <c r="Q51" s="50">
        <v>0</v>
      </c>
      <c r="R51" s="50"/>
      <c r="S51" s="50"/>
      <c r="T51" s="50"/>
      <c r="U51" s="50">
        <v>0</v>
      </c>
      <c r="V51" s="50"/>
      <c r="W51" s="50"/>
      <c r="X51" s="50"/>
    </row>
    <row r="52" spans="2:24" ht="12.6" customHeight="1" x14ac:dyDescent="0.25">
      <c r="B52" s="51" t="s">
        <v>156</v>
      </c>
      <c r="C52" s="51"/>
      <c r="D52" s="51"/>
      <c r="E52" s="51"/>
      <c r="F52" s="51"/>
      <c r="G52" s="50">
        <v>0</v>
      </c>
      <c r="H52" s="50"/>
      <c r="I52" s="50"/>
      <c r="J52" s="50">
        <v>0</v>
      </c>
      <c r="K52" s="50"/>
      <c r="L52" s="50"/>
      <c r="M52" s="50">
        <v>0</v>
      </c>
      <c r="N52" s="50"/>
      <c r="O52" s="50">
        <v>0</v>
      </c>
      <c r="P52" s="50"/>
      <c r="Q52" s="50">
        <v>0</v>
      </c>
      <c r="R52" s="50"/>
      <c r="S52" s="50"/>
      <c r="T52" s="50"/>
      <c r="U52" s="50">
        <v>0</v>
      </c>
      <c r="V52" s="50"/>
      <c r="W52" s="50"/>
      <c r="X52" s="50"/>
    </row>
    <row r="53" spans="2:24" ht="12.6" customHeight="1" x14ac:dyDescent="0.25">
      <c r="B53" s="51" t="s">
        <v>157</v>
      </c>
      <c r="C53" s="51"/>
      <c r="D53" s="51"/>
      <c r="E53" s="51"/>
      <c r="F53" s="51"/>
      <c r="G53" s="50">
        <v>0</v>
      </c>
      <c r="H53" s="50"/>
      <c r="I53" s="50"/>
      <c r="J53" s="50">
        <v>0</v>
      </c>
      <c r="K53" s="50"/>
      <c r="L53" s="50"/>
      <c r="M53" s="50">
        <v>0</v>
      </c>
      <c r="N53" s="50"/>
      <c r="O53" s="50">
        <v>0</v>
      </c>
      <c r="P53" s="50"/>
      <c r="Q53" s="50">
        <v>0</v>
      </c>
      <c r="R53" s="50"/>
      <c r="S53" s="50"/>
      <c r="T53" s="50"/>
      <c r="U53" s="50">
        <v>0</v>
      </c>
      <c r="V53" s="50"/>
      <c r="W53" s="50"/>
      <c r="X53" s="50"/>
    </row>
    <row r="54" spans="2:24" ht="12.6" customHeight="1" x14ac:dyDescent="0.25">
      <c r="B54" s="51" t="s">
        <v>158</v>
      </c>
      <c r="C54" s="51"/>
      <c r="D54" s="51"/>
      <c r="E54" s="51"/>
      <c r="F54" s="51"/>
      <c r="G54" s="50">
        <v>0</v>
      </c>
      <c r="H54" s="50"/>
      <c r="I54" s="50"/>
      <c r="J54" s="50">
        <v>0</v>
      </c>
      <c r="K54" s="50"/>
      <c r="L54" s="50"/>
      <c r="M54" s="50">
        <v>0</v>
      </c>
      <c r="N54" s="50"/>
      <c r="O54" s="50">
        <v>0</v>
      </c>
      <c r="P54" s="50"/>
      <c r="Q54" s="50">
        <v>0</v>
      </c>
      <c r="R54" s="50"/>
      <c r="S54" s="50"/>
      <c r="T54" s="50"/>
      <c r="U54" s="50">
        <v>0</v>
      </c>
      <c r="V54" s="50"/>
      <c r="W54" s="50"/>
      <c r="X54" s="50"/>
    </row>
    <row r="55" spans="2:24" ht="12.6" customHeight="1" x14ac:dyDescent="0.25">
      <c r="B55" s="44" t="s">
        <v>159</v>
      </c>
      <c r="C55" s="44"/>
      <c r="D55" s="44"/>
      <c r="E55" s="44"/>
      <c r="F55" s="44"/>
      <c r="G55" s="45">
        <v>2653120</v>
      </c>
      <c r="H55" s="45"/>
      <c r="I55" s="45"/>
      <c r="J55" s="45">
        <v>0</v>
      </c>
      <c r="K55" s="45"/>
      <c r="L55" s="45"/>
      <c r="M55" s="45">
        <v>2653120</v>
      </c>
      <c r="N55" s="45"/>
      <c r="O55" s="45">
        <v>6148</v>
      </c>
      <c r="P55" s="45"/>
      <c r="Q55" s="45">
        <v>6148</v>
      </c>
      <c r="R55" s="45"/>
      <c r="S55" s="45"/>
      <c r="T55" s="45"/>
      <c r="U55" s="45">
        <v>2646972</v>
      </c>
      <c r="V55" s="45"/>
      <c r="W55" s="45"/>
      <c r="X55" s="45"/>
    </row>
    <row r="56" spans="2:24" ht="12.6" customHeight="1" x14ac:dyDescent="0.25">
      <c r="B56" s="51" t="s">
        <v>160</v>
      </c>
      <c r="C56" s="51"/>
      <c r="D56" s="51"/>
      <c r="E56" s="51"/>
      <c r="F56" s="51"/>
      <c r="G56" s="50">
        <v>200000</v>
      </c>
      <c r="H56" s="50"/>
      <c r="I56" s="50"/>
      <c r="J56" s="50">
        <v>0</v>
      </c>
      <c r="K56" s="50"/>
      <c r="L56" s="50"/>
      <c r="M56" s="50">
        <v>200000</v>
      </c>
      <c r="N56" s="50"/>
      <c r="O56" s="50">
        <v>6148</v>
      </c>
      <c r="P56" s="50"/>
      <c r="Q56" s="50">
        <v>6148</v>
      </c>
      <c r="R56" s="50"/>
      <c r="S56" s="50"/>
      <c r="T56" s="50"/>
      <c r="U56" s="50">
        <v>193852</v>
      </c>
      <c r="V56" s="50"/>
      <c r="W56" s="50"/>
      <c r="X56" s="50"/>
    </row>
    <row r="57" spans="2:24" ht="12.6" customHeight="1" x14ac:dyDescent="0.25">
      <c r="B57" s="51" t="s">
        <v>161</v>
      </c>
      <c r="C57" s="51"/>
      <c r="D57" s="51"/>
      <c r="E57" s="51"/>
      <c r="F57" s="51"/>
      <c r="G57" s="50">
        <v>50000</v>
      </c>
      <c r="H57" s="50"/>
      <c r="I57" s="50"/>
      <c r="J57" s="50">
        <v>0</v>
      </c>
      <c r="K57" s="50"/>
      <c r="L57" s="50"/>
      <c r="M57" s="50">
        <v>50000</v>
      </c>
      <c r="N57" s="50"/>
      <c r="O57" s="50">
        <v>0</v>
      </c>
      <c r="P57" s="50"/>
      <c r="Q57" s="50">
        <v>0</v>
      </c>
      <c r="R57" s="50"/>
      <c r="S57" s="50"/>
      <c r="T57" s="50"/>
      <c r="U57" s="50">
        <v>50000</v>
      </c>
      <c r="V57" s="50"/>
      <c r="W57" s="50"/>
      <c r="X57" s="50"/>
    </row>
    <row r="58" spans="2:24" ht="12.6" customHeight="1" x14ac:dyDescent="0.25">
      <c r="B58" s="51" t="s">
        <v>162</v>
      </c>
      <c r="C58" s="51"/>
      <c r="D58" s="51"/>
      <c r="E58" s="51"/>
      <c r="F58" s="51"/>
      <c r="G58" s="50">
        <v>30000</v>
      </c>
      <c r="H58" s="50"/>
      <c r="I58" s="50"/>
      <c r="J58" s="50">
        <v>0</v>
      </c>
      <c r="K58" s="50"/>
      <c r="L58" s="50"/>
      <c r="M58" s="50">
        <v>30000</v>
      </c>
      <c r="N58" s="50"/>
      <c r="O58" s="50">
        <v>0</v>
      </c>
      <c r="P58" s="50"/>
      <c r="Q58" s="50">
        <v>0</v>
      </c>
      <c r="R58" s="50"/>
      <c r="S58" s="50"/>
      <c r="T58" s="50"/>
      <c r="U58" s="50">
        <v>30000</v>
      </c>
      <c r="V58" s="50"/>
      <c r="W58" s="50"/>
      <c r="X58" s="50"/>
    </row>
    <row r="59" spans="2:24" ht="12.6" customHeight="1" x14ac:dyDescent="0.25">
      <c r="B59" s="51" t="s">
        <v>163</v>
      </c>
      <c r="C59" s="51"/>
      <c r="D59" s="51"/>
      <c r="E59" s="51"/>
      <c r="F59" s="51"/>
      <c r="G59" s="50">
        <v>0</v>
      </c>
      <c r="H59" s="50"/>
      <c r="I59" s="50"/>
      <c r="J59" s="50">
        <v>0</v>
      </c>
      <c r="K59" s="50"/>
      <c r="L59" s="50"/>
      <c r="M59" s="50">
        <v>0</v>
      </c>
      <c r="N59" s="50"/>
      <c r="O59" s="50">
        <v>0</v>
      </c>
      <c r="P59" s="50"/>
      <c r="Q59" s="50">
        <v>0</v>
      </c>
      <c r="R59" s="50"/>
      <c r="S59" s="50"/>
      <c r="T59" s="50"/>
      <c r="U59" s="50">
        <v>0</v>
      </c>
      <c r="V59" s="50"/>
      <c r="W59" s="50"/>
      <c r="X59" s="50"/>
    </row>
    <row r="60" spans="2:24" ht="12.6" customHeight="1" x14ac:dyDescent="0.25">
      <c r="B60" s="51" t="s">
        <v>164</v>
      </c>
      <c r="C60" s="51"/>
      <c r="D60" s="51"/>
      <c r="E60" s="51"/>
      <c r="F60" s="51"/>
      <c r="G60" s="50">
        <v>0</v>
      </c>
      <c r="H60" s="50"/>
      <c r="I60" s="50"/>
      <c r="J60" s="50">
        <v>0</v>
      </c>
      <c r="K60" s="50"/>
      <c r="L60" s="50"/>
      <c r="M60" s="50">
        <v>0</v>
      </c>
      <c r="N60" s="50"/>
      <c r="O60" s="50">
        <v>0</v>
      </c>
      <c r="P60" s="50"/>
      <c r="Q60" s="50">
        <v>0</v>
      </c>
      <c r="R60" s="50"/>
      <c r="S60" s="50"/>
      <c r="T60" s="50"/>
      <c r="U60" s="50">
        <v>0</v>
      </c>
      <c r="V60" s="50"/>
      <c r="W60" s="50"/>
      <c r="X60" s="50"/>
    </row>
    <row r="61" spans="2:24" ht="12.6" customHeight="1" x14ac:dyDescent="0.25">
      <c r="B61" s="51" t="s">
        <v>165</v>
      </c>
      <c r="C61" s="51"/>
      <c r="D61" s="51"/>
      <c r="E61" s="51"/>
      <c r="F61" s="51"/>
      <c r="G61" s="50">
        <v>150000</v>
      </c>
      <c r="H61" s="50"/>
      <c r="I61" s="50"/>
      <c r="J61" s="50">
        <v>0</v>
      </c>
      <c r="K61" s="50"/>
      <c r="L61" s="50"/>
      <c r="M61" s="50">
        <v>150000</v>
      </c>
      <c r="N61" s="50"/>
      <c r="O61" s="50">
        <v>0</v>
      </c>
      <c r="P61" s="50"/>
      <c r="Q61" s="50">
        <v>0</v>
      </c>
      <c r="R61" s="50"/>
      <c r="S61" s="50"/>
      <c r="T61" s="50"/>
      <c r="U61" s="50">
        <v>150000</v>
      </c>
      <c r="V61" s="50"/>
      <c r="W61" s="50"/>
      <c r="X61" s="50"/>
    </row>
    <row r="62" spans="2:24" ht="12.6" customHeight="1" x14ac:dyDescent="0.25">
      <c r="B62" s="51" t="s">
        <v>166</v>
      </c>
      <c r="C62" s="51"/>
      <c r="D62" s="51"/>
      <c r="E62" s="51"/>
      <c r="F62" s="51"/>
      <c r="G62" s="50">
        <v>0</v>
      </c>
      <c r="H62" s="50"/>
      <c r="I62" s="50"/>
      <c r="J62" s="50">
        <v>0</v>
      </c>
      <c r="K62" s="50"/>
      <c r="L62" s="50"/>
      <c r="M62" s="50">
        <v>0</v>
      </c>
      <c r="N62" s="50"/>
      <c r="O62" s="50">
        <v>0</v>
      </c>
      <c r="P62" s="50"/>
      <c r="Q62" s="50">
        <v>0</v>
      </c>
      <c r="R62" s="50"/>
      <c r="S62" s="50"/>
      <c r="T62" s="50"/>
      <c r="U62" s="50">
        <v>0</v>
      </c>
      <c r="V62" s="50"/>
      <c r="W62" s="50"/>
      <c r="X62" s="50"/>
    </row>
    <row r="63" spans="2:24" ht="12.6" customHeight="1" x14ac:dyDescent="0.25">
      <c r="B63" s="51" t="s">
        <v>167</v>
      </c>
      <c r="C63" s="51"/>
      <c r="D63" s="51"/>
      <c r="E63" s="51"/>
      <c r="F63" s="51"/>
      <c r="G63" s="50">
        <v>2223120</v>
      </c>
      <c r="H63" s="50"/>
      <c r="I63" s="50"/>
      <c r="J63" s="50">
        <v>0</v>
      </c>
      <c r="K63" s="50"/>
      <c r="L63" s="50"/>
      <c r="M63" s="50">
        <v>2223120</v>
      </c>
      <c r="N63" s="50"/>
      <c r="O63" s="50">
        <v>0</v>
      </c>
      <c r="P63" s="50"/>
      <c r="Q63" s="50">
        <v>0</v>
      </c>
      <c r="R63" s="50"/>
      <c r="S63" s="50"/>
      <c r="T63" s="50"/>
      <c r="U63" s="50">
        <v>2223120</v>
      </c>
      <c r="V63" s="50"/>
      <c r="W63" s="50"/>
      <c r="X63" s="50"/>
    </row>
    <row r="64" spans="2:24" ht="12.6" customHeight="1" x14ac:dyDescent="0.25">
      <c r="B64" s="51" t="s">
        <v>168</v>
      </c>
      <c r="C64" s="51"/>
      <c r="D64" s="51"/>
      <c r="E64" s="51"/>
      <c r="F64" s="51"/>
      <c r="G64" s="50">
        <v>0</v>
      </c>
      <c r="H64" s="50"/>
      <c r="I64" s="50"/>
      <c r="J64" s="50">
        <v>0</v>
      </c>
      <c r="K64" s="50"/>
      <c r="L64" s="50"/>
      <c r="M64" s="50">
        <v>0</v>
      </c>
      <c r="N64" s="50"/>
      <c r="O64" s="50">
        <v>0</v>
      </c>
      <c r="P64" s="50"/>
      <c r="Q64" s="50">
        <v>0</v>
      </c>
      <c r="R64" s="50"/>
      <c r="S64" s="50"/>
      <c r="T64" s="50"/>
      <c r="U64" s="50">
        <v>0</v>
      </c>
      <c r="V64" s="50"/>
      <c r="W64" s="50"/>
      <c r="X64" s="50"/>
    </row>
    <row r="65" spans="2:24" ht="12.6" customHeight="1" x14ac:dyDescent="0.25">
      <c r="B65" s="44" t="s">
        <v>169</v>
      </c>
      <c r="C65" s="44"/>
      <c r="D65" s="44"/>
      <c r="E65" s="44"/>
      <c r="F65" s="44"/>
      <c r="G65" s="45">
        <v>21190778.780000001</v>
      </c>
      <c r="H65" s="45"/>
      <c r="I65" s="45"/>
      <c r="J65" s="45">
        <v>0</v>
      </c>
      <c r="K65" s="45"/>
      <c r="L65" s="45"/>
      <c r="M65" s="45">
        <v>21190778.780000001</v>
      </c>
      <c r="N65" s="45"/>
      <c r="O65" s="45">
        <v>0</v>
      </c>
      <c r="P65" s="45"/>
      <c r="Q65" s="45">
        <v>0</v>
      </c>
      <c r="R65" s="45"/>
      <c r="S65" s="45"/>
      <c r="T65" s="45"/>
      <c r="U65" s="45">
        <v>21190778.780000001</v>
      </c>
      <c r="V65" s="45"/>
      <c r="W65" s="45"/>
      <c r="X65" s="45"/>
    </row>
    <row r="66" spans="2:24" ht="12.6" customHeight="1" x14ac:dyDescent="0.25">
      <c r="B66" s="51" t="s">
        <v>170</v>
      </c>
      <c r="C66" s="51"/>
      <c r="D66" s="51"/>
      <c r="E66" s="51"/>
      <c r="F66" s="51"/>
      <c r="G66" s="50">
        <v>10039315.779999999</v>
      </c>
      <c r="H66" s="50"/>
      <c r="I66" s="50"/>
      <c r="J66" s="50">
        <v>0</v>
      </c>
      <c r="K66" s="50"/>
      <c r="L66" s="50"/>
      <c r="M66" s="50">
        <v>10039315.779999999</v>
      </c>
      <c r="N66" s="50"/>
      <c r="O66" s="50">
        <v>0</v>
      </c>
      <c r="P66" s="50"/>
      <c r="Q66" s="50">
        <v>0</v>
      </c>
      <c r="R66" s="50"/>
      <c r="S66" s="50"/>
      <c r="T66" s="50"/>
      <c r="U66" s="50">
        <v>10039315.779999999</v>
      </c>
      <c r="V66" s="50"/>
      <c r="W66" s="50"/>
      <c r="X66" s="50"/>
    </row>
    <row r="67" spans="2:24" ht="12.6" customHeight="1" x14ac:dyDescent="0.25">
      <c r="B67" s="51" t="s">
        <v>171</v>
      </c>
      <c r="C67" s="51"/>
      <c r="D67" s="51"/>
      <c r="E67" s="51"/>
      <c r="F67" s="51"/>
      <c r="G67" s="50">
        <v>11151463</v>
      </c>
      <c r="H67" s="50"/>
      <c r="I67" s="50"/>
      <c r="J67" s="50">
        <v>0</v>
      </c>
      <c r="K67" s="50"/>
      <c r="L67" s="50"/>
      <c r="M67" s="50">
        <v>11151463</v>
      </c>
      <c r="N67" s="50"/>
      <c r="O67" s="50">
        <v>0</v>
      </c>
      <c r="P67" s="50"/>
      <c r="Q67" s="50">
        <v>0</v>
      </c>
      <c r="R67" s="50"/>
      <c r="S67" s="50"/>
      <c r="T67" s="50"/>
      <c r="U67" s="50">
        <v>11151463</v>
      </c>
      <c r="V67" s="50"/>
      <c r="W67" s="50"/>
      <c r="X67" s="50"/>
    </row>
    <row r="68" spans="2:24" ht="12.6" customHeight="1" x14ac:dyDescent="0.25">
      <c r="B68" s="51" t="s">
        <v>172</v>
      </c>
      <c r="C68" s="51"/>
      <c r="D68" s="51"/>
      <c r="E68" s="51"/>
      <c r="F68" s="51"/>
      <c r="G68" s="50">
        <v>0</v>
      </c>
      <c r="H68" s="50"/>
      <c r="I68" s="50"/>
      <c r="J68" s="50">
        <v>0</v>
      </c>
      <c r="K68" s="50"/>
      <c r="L68" s="50"/>
      <c r="M68" s="50">
        <v>0</v>
      </c>
      <c r="N68" s="50"/>
      <c r="O68" s="50">
        <v>0</v>
      </c>
      <c r="P68" s="50"/>
      <c r="Q68" s="50">
        <v>0</v>
      </c>
      <c r="R68" s="50"/>
      <c r="S68" s="50"/>
      <c r="T68" s="50"/>
      <c r="U68" s="50">
        <v>0</v>
      </c>
      <c r="V68" s="50"/>
      <c r="W68" s="50"/>
      <c r="X68" s="50"/>
    </row>
    <row r="69" spans="2:24" ht="12.6" customHeight="1" x14ac:dyDescent="0.25">
      <c r="B69" s="44" t="s">
        <v>173</v>
      </c>
      <c r="C69" s="44"/>
      <c r="D69" s="44"/>
      <c r="E69" s="44"/>
      <c r="F69" s="44"/>
      <c r="G69" s="45">
        <v>0</v>
      </c>
      <c r="H69" s="45"/>
      <c r="I69" s="45"/>
      <c r="J69" s="45">
        <v>0</v>
      </c>
      <c r="K69" s="45"/>
      <c r="L69" s="45"/>
      <c r="M69" s="45">
        <v>0</v>
      </c>
      <c r="N69" s="45"/>
      <c r="O69" s="45">
        <v>0</v>
      </c>
      <c r="P69" s="45"/>
      <c r="Q69" s="45">
        <v>0</v>
      </c>
      <c r="R69" s="45"/>
      <c r="S69" s="45"/>
      <c r="T69" s="45"/>
      <c r="U69" s="45">
        <v>0</v>
      </c>
      <c r="V69" s="45"/>
      <c r="W69" s="45"/>
      <c r="X69" s="45"/>
    </row>
    <row r="70" spans="2:24" ht="12.6" customHeight="1" x14ac:dyDescent="0.25">
      <c r="B70" s="51" t="s">
        <v>174</v>
      </c>
      <c r="C70" s="51"/>
      <c r="D70" s="51"/>
      <c r="E70" s="51"/>
      <c r="F70" s="51"/>
      <c r="G70" s="50">
        <v>0</v>
      </c>
      <c r="H70" s="50"/>
      <c r="I70" s="50"/>
      <c r="J70" s="50">
        <v>0</v>
      </c>
      <c r="K70" s="50"/>
      <c r="L70" s="50"/>
      <c r="M70" s="50">
        <v>0</v>
      </c>
      <c r="N70" s="50"/>
      <c r="O70" s="50">
        <v>0</v>
      </c>
      <c r="P70" s="50"/>
      <c r="Q70" s="50">
        <v>0</v>
      </c>
      <c r="R70" s="50"/>
      <c r="S70" s="50"/>
      <c r="T70" s="50"/>
      <c r="U70" s="50">
        <v>0</v>
      </c>
      <c r="V70" s="50"/>
      <c r="W70" s="50"/>
      <c r="X70" s="50"/>
    </row>
    <row r="71" spans="2:24" ht="12.6" customHeight="1" x14ac:dyDescent="0.25">
      <c r="B71" s="51" t="s">
        <v>175</v>
      </c>
      <c r="C71" s="51"/>
      <c r="D71" s="51"/>
      <c r="E71" s="51"/>
      <c r="F71" s="51"/>
      <c r="G71" s="50">
        <v>0</v>
      </c>
      <c r="H71" s="50"/>
      <c r="I71" s="50"/>
      <c r="J71" s="50">
        <v>0</v>
      </c>
      <c r="K71" s="50"/>
      <c r="L71" s="50"/>
      <c r="M71" s="50">
        <v>0</v>
      </c>
      <c r="N71" s="50"/>
      <c r="O71" s="50">
        <v>0</v>
      </c>
      <c r="P71" s="50"/>
      <c r="Q71" s="50">
        <v>0</v>
      </c>
      <c r="R71" s="50"/>
      <c r="S71" s="50"/>
      <c r="T71" s="50"/>
      <c r="U71" s="50">
        <v>0</v>
      </c>
      <c r="V71" s="50"/>
      <c r="W71" s="50"/>
      <c r="X71" s="50"/>
    </row>
    <row r="72" spans="2:24" ht="12.6" customHeight="1" x14ac:dyDescent="0.25">
      <c r="B72" s="51" t="s">
        <v>176</v>
      </c>
      <c r="C72" s="51"/>
      <c r="D72" s="51"/>
      <c r="E72" s="51"/>
      <c r="F72" s="51"/>
      <c r="G72" s="50">
        <v>0</v>
      </c>
      <c r="H72" s="50"/>
      <c r="I72" s="50"/>
      <c r="J72" s="50">
        <v>0</v>
      </c>
      <c r="K72" s="50"/>
      <c r="L72" s="50"/>
      <c r="M72" s="50">
        <v>0</v>
      </c>
      <c r="N72" s="50"/>
      <c r="O72" s="50">
        <v>0</v>
      </c>
      <c r="P72" s="50"/>
      <c r="Q72" s="50">
        <v>0</v>
      </c>
      <c r="R72" s="50"/>
      <c r="S72" s="50"/>
      <c r="T72" s="50"/>
      <c r="U72" s="50">
        <v>0</v>
      </c>
      <c r="V72" s="50"/>
      <c r="W72" s="50"/>
      <c r="X72" s="50"/>
    </row>
    <row r="73" spans="2:24" ht="12.6" customHeight="1" x14ac:dyDescent="0.25">
      <c r="B73" s="51" t="s">
        <v>177</v>
      </c>
      <c r="C73" s="51"/>
      <c r="D73" s="51"/>
      <c r="E73" s="51"/>
      <c r="F73" s="51"/>
      <c r="G73" s="50">
        <v>0</v>
      </c>
      <c r="H73" s="50"/>
      <c r="I73" s="50"/>
      <c r="J73" s="50">
        <v>0</v>
      </c>
      <c r="K73" s="50"/>
      <c r="L73" s="50"/>
      <c r="M73" s="50">
        <v>0</v>
      </c>
      <c r="N73" s="50"/>
      <c r="O73" s="50">
        <v>0</v>
      </c>
      <c r="P73" s="50"/>
      <c r="Q73" s="50">
        <v>0</v>
      </c>
      <c r="R73" s="50"/>
      <c r="S73" s="50"/>
      <c r="T73" s="50"/>
      <c r="U73" s="50">
        <v>0</v>
      </c>
      <c r="V73" s="50"/>
      <c r="W73" s="50"/>
      <c r="X73" s="50"/>
    </row>
    <row r="74" spans="2:24" ht="12.6" customHeight="1" x14ac:dyDescent="0.25">
      <c r="B74" s="51" t="s">
        <v>178</v>
      </c>
      <c r="C74" s="51"/>
      <c r="D74" s="51"/>
      <c r="E74" s="51"/>
      <c r="F74" s="51"/>
      <c r="G74" s="50">
        <v>0</v>
      </c>
      <c r="H74" s="50"/>
      <c r="I74" s="50"/>
      <c r="J74" s="50">
        <v>0</v>
      </c>
      <c r="K74" s="50"/>
      <c r="L74" s="50"/>
      <c r="M74" s="50">
        <v>0</v>
      </c>
      <c r="N74" s="50"/>
      <c r="O74" s="50">
        <v>0</v>
      </c>
      <c r="P74" s="50"/>
      <c r="Q74" s="50">
        <v>0</v>
      </c>
      <c r="R74" s="50"/>
      <c r="S74" s="50"/>
      <c r="T74" s="50"/>
      <c r="U74" s="50">
        <v>0</v>
      </c>
      <c r="V74" s="50"/>
      <c r="W74" s="50"/>
      <c r="X74" s="50"/>
    </row>
    <row r="75" spans="2:24" ht="12.6" customHeight="1" x14ac:dyDescent="0.25">
      <c r="B75" s="51" t="s">
        <v>179</v>
      </c>
      <c r="C75" s="51"/>
      <c r="D75" s="51"/>
      <c r="E75" s="51"/>
      <c r="F75" s="51"/>
      <c r="G75" s="50">
        <v>0</v>
      </c>
      <c r="H75" s="50"/>
      <c r="I75" s="50"/>
      <c r="J75" s="50">
        <v>0</v>
      </c>
      <c r="K75" s="50"/>
      <c r="L75" s="50"/>
      <c r="M75" s="50">
        <v>0</v>
      </c>
      <c r="N75" s="50"/>
      <c r="O75" s="50">
        <v>0</v>
      </c>
      <c r="P75" s="50"/>
      <c r="Q75" s="50">
        <v>0</v>
      </c>
      <c r="R75" s="50"/>
      <c r="S75" s="50"/>
      <c r="T75" s="50"/>
      <c r="U75" s="50">
        <v>0</v>
      </c>
      <c r="V75" s="50"/>
      <c r="W75" s="50"/>
      <c r="X75" s="50"/>
    </row>
    <row r="76" spans="2:24" ht="12.6" customHeight="1" x14ac:dyDescent="0.25">
      <c r="B76" s="51" t="s">
        <v>180</v>
      </c>
      <c r="C76" s="51"/>
      <c r="D76" s="51"/>
      <c r="E76" s="51"/>
      <c r="F76" s="51"/>
      <c r="G76" s="50">
        <v>0</v>
      </c>
      <c r="H76" s="50"/>
      <c r="I76" s="50"/>
      <c r="J76" s="50">
        <v>0</v>
      </c>
      <c r="K76" s="50"/>
      <c r="L76" s="50"/>
      <c r="M76" s="50">
        <v>0</v>
      </c>
      <c r="N76" s="50"/>
      <c r="O76" s="50">
        <v>0</v>
      </c>
      <c r="P76" s="50"/>
      <c r="Q76" s="50">
        <v>0</v>
      </c>
      <c r="R76" s="50"/>
      <c r="S76" s="50"/>
      <c r="T76" s="50"/>
      <c r="U76" s="50">
        <v>0</v>
      </c>
      <c r="V76" s="50"/>
      <c r="W76" s="50"/>
      <c r="X76" s="50"/>
    </row>
    <row r="77" spans="2:24" ht="12.6" customHeight="1" x14ac:dyDescent="0.25">
      <c r="B77" s="44" t="s">
        <v>181</v>
      </c>
      <c r="C77" s="44"/>
      <c r="D77" s="44"/>
      <c r="E77" s="44"/>
      <c r="F77" s="44"/>
      <c r="G77" s="45">
        <v>0</v>
      </c>
      <c r="H77" s="45"/>
      <c r="I77" s="45"/>
      <c r="J77" s="45">
        <v>0</v>
      </c>
      <c r="K77" s="45"/>
      <c r="L77" s="45"/>
      <c r="M77" s="45">
        <v>0</v>
      </c>
      <c r="N77" s="45"/>
      <c r="O77" s="45">
        <v>0</v>
      </c>
      <c r="P77" s="45"/>
      <c r="Q77" s="45">
        <v>0</v>
      </c>
      <c r="R77" s="45"/>
      <c r="S77" s="45"/>
      <c r="T77" s="45"/>
      <c r="U77" s="45">
        <v>0</v>
      </c>
      <c r="V77" s="45"/>
      <c r="W77" s="45"/>
      <c r="X77" s="45"/>
    </row>
    <row r="78" spans="2:24" ht="12.6" customHeight="1" x14ac:dyDescent="0.25">
      <c r="B78" s="51" t="s">
        <v>182</v>
      </c>
      <c r="C78" s="51"/>
      <c r="D78" s="51"/>
      <c r="E78" s="51"/>
      <c r="F78" s="51"/>
      <c r="G78" s="50">
        <v>0</v>
      </c>
      <c r="H78" s="50"/>
      <c r="I78" s="50"/>
      <c r="J78" s="50">
        <v>0</v>
      </c>
      <c r="K78" s="50"/>
      <c r="L78" s="50"/>
      <c r="M78" s="50">
        <v>0</v>
      </c>
      <c r="N78" s="50"/>
      <c r="O78" s="50">
        <v>0</v>
      </c>
      <c r="P78" s="50"/>
      <c r="Q78" s="50">
        <v>0</v>
      </c>
      <c r="R78" s="50"/>
      <c r="S78" s="50"/>
      <c r="T78" s="50"/>
      <c r="U78" s="50">
        <v>0</v>
      </c>
      <c r="V78" s="50"/>
      <c r="W78" s="50"/>
      <c r="X78" s="50"/>
    </row>
    <row r="79" spans="2:24" ht="12.6" customHeight="1" x14ac:dyDescent="0.25">
      <c r="B79" s="51" t="s">
        <v>183</v>
      </c>
      <c r="C79" s="51"/>
      <c r="D79" s="51"/>
      <c r="E79" s="51"/>
      <c r="F79" s="51"/>
      <c r="G79" s="50">
        <v>0</v>
      </c>
      <c r="H79" s="50"/>
      <c r="I79" s="50"/>
      <c r="J79" s="50">
        <v>0</v>
      </c>
      <c r="K79" s="50"/>
      <c r="L79" s="50"/>
      <c r="M79" s="50">
        <v>0</v>
      </c>
      <c r="N79" s="50"/>
      <c r="O79" s="50">
        <v>0</v>
      </c>
      <c r="P79" s="50"/>
      <c r="Q79" s="50">
        <v>0</v>
      </c>
      <c r="R79" s="50"/>
      <c r="S79" s="50"/>
      <c r="T79" s="50"/>
      <c r="U79" s="50">
        <v>0</v>
      </c>
      <c r="V79" s="50"/>
      <c r="W79" s="50"/>
      <c r="X79" s="50"/>
    </row>
    <row r="80" spans="2:24" ht="12.6" customHeight="1" x14ac:dyDescent="0.25">
      <c r="B80" s="51" t="s">
        <v>184</v>
      </c>
      <c r="C80" s="51"/>
      <c r="D80" s="51"/>
      <c r="E80" s="51"/>
      <c r="F80" s="51"/>
      <c r="G80" s="50">
        <v>0</v>
      </c>
      <c r="H80" s="50"/>
      <c r="I80" s="50"/>
      <c r="J80" s="50">
        <v>0</v>
      </c>
      <c r="K80" s="50"/>
      <c r="L80" s="50"/>
      <c r="M80" s="50">
        <v>0</v>
      </c>
      <c r="N80" s="50"/>
      <c r="O80" s="50">
        <v>0</v>
      </c>
      <c r="P80" s="50"/>
      <c r="Q80" s="50">
        <v>0</v>
      </c>
      <c r="R80" s="50"/>
      <c r="S80" s="50"/>
      <c r="T80" s="50"/>
      <c r="U80" s="50">
        <v>0</v>
      </c>
      <c r="V80" s="50"/>
      <c r="W80" s="50"/>
      <c r="X80" s="50"/>
    </row>
    <row r="81" spans="1:24" ht="12.6" customHeight="1" x14ac:dyDescent="0.25">
      <c r="B81" s="44" t="s">
        <v>185</v>
      </c>
      <c r="C81" s="44"/>
      <c r="D81" s="44"/>
      <c r="E81" s="44"/>
      <c r="F81" s="44"/>
      <c r="G81" s="45">
        <v>0</v>
      </c>
      <c r="H81" s="45"/>
      <c r="I81" s="45"/>
      <c r="J81" s="45">
        <v>13034021.41</v>
      </c>
      <c r="K81" s="45"/>
      <c r="L81" s="45"/>
      <c r="M81" s="45">
        <v>13034021.41</v>
      </c>
      <c r="N81" s="45"/>
      <c r="O81" s="45">
        <v>8124303.1500000004</v>
      </c>
      <c r="P81" s="45"/>
      <c r="Q81" s="45">
        <v>8124303.1500000004</v>
      </c>
      <c r="R81" s="45"/>
      <c r="S81" s="45"/>
      <c r="T81" s="45"/>
      <c r="U81" s="45">
        <v>4909718.26</v>
      </c>
      <c r="V81" s="45"/>
      <c r="W81" s="45"/>
      <c r="X81" s="45"/>
    </row>
    <row r="82" spans="1:24" ht="12.6" customHeight="1" x14ac:dyDescent="0.25">
      <c r="B82" s="51" t="s">
        <v>186</v>
      </c>
      <c r="C82" s="51"/>
      <c r="D82" s="51"/>
      <c r="E82" s="51"/>
      <c r="F82" s="51"/>
      <c r="G82" s="50">
        <v>0</v>
      </c>
      <c r="H82" s="50"/>
      <c r="I82" s="50"/>
      <c r="J82" s="50">
        <v>0</v>
      </c>
      <c r="K82" s="50"/>
      <c r="L82" s="50"/>
      <c r="M82" s="50">
        <v>0</v>
      </c>
      <c r="N82" s="50"/>
      <c r="O82" s="50">
        <v>0</v>
      </c>
      <c r="P82" s="50"/>
      <c r="Q82" s="50">
        <v>0</v>
      </c>
      <c r="R82" s="50"/>
      <c r="S82" s="50"/>
      <c r="T82" s="50"/>
      <c r="U82" s="50">
        <v>0</v>
      </c>
      <c r="V82" s="50"/>
      <c r="W82" s="50"/>
      <c r="X82" s="50"/>
    </row>
    <row r="83" spans="1:24" ht="12.6" customHeight="1" x14ac:dyDescent="0.25">
      <c r="B83" s="51" t="s">
        <v>187</v>
      </c>
      <c r="C83" s="51"/>
      <c r="D83" s="51"/>
      <c r="E83" s="51"/>
      <c r="F83" s="51"/>
      <c r="G83" s="50">
        <v>0</v>
      </c>
      <c r="H83" s="50"/>
      <c r="I83" s="50"/>
      <c r="J83" s="50">
        <v>0</v>
      </c>
      <c r="K83" s="50"/>
      <c r="L83" s="50"/>
      <c r="M83" s="50">
        <v>0</v>
      </c>
      <c r="N83" s="50"/>
      <c r="O83" s="50">
        <v>0</v>
      </c>
      <c r="P83" s="50"/>
      <c r="Q83" s="50">
        <v>0</v>
      </c>
      <c r="R83" s="50"/>
      <c r="S83" s="50"/>
      <c r="T83" s="50"/>
      <c r="U83" s="50">
        <v>0</v>
      </c>
      <c r="V83" s="50"/>
      <c r="W83" s="50"/>
      <c r="X83" s="50"/>
    </row>
    <row r="84" spans="1:24" ht="12.6" customHeight="1" x14ac:dyDescent="0.25">
      <c r="B84" s="51" t="s">
        <v>188</v>
      </c>
      <c r="C84" s="51"/>
      <c r="D84" s="51"/>
      <c r="E84" s="51"/>
      <c r="F84" s="51"/>
      <c r="G84" s="50">
        <v>0</v>
      </c>
      <c r="H84" s="50"/>
      <c r="I84" s="50"/>
      <c r="J84" s="50">
        <v>0</v>
      </c>
      <c r="K84" s="50"/>
      <c r="L84" s="50"/>
      <c r="M84" s="50">
        <v>0</v>
      </c>
      <c r="N84" s="50"/>
      <c r="O84" s="50">
        <v>0</v>
      </c>
      <c r="P84" s="50"/>
      <c r="Q84" s="50">
        <v>0</v>
      </c>
      <c r="R84" s="50"/>
      <c r="S84" s="50"/>
      <c r="T84" s="50"/>
      <c r="U84" s="50">
        <v>0</v>
      </c>
      <c r="V84" s="50"/>
      <c r="W84" s="50"/>
      <c r="X84" s="50"/>
    </row>
    <row r="85" spans="1:24" ht="16.350000000000001" customHeight="1" x14ac:dyDescent="0.25">
      <c r="A85" s="37"/>
      <c r="B85" s="37"/>
      <c r="C85" s="37"/>
      <c r="D85" s="37"/>
      <c r="E85" s="38" t="s">
        <v>99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4" ht="12.95" customHeight="1" x14ac:dyDescent="0.25">
      <c r="A86" s="37"/>
      <c r="B86" s="37"/>
      <c r="C86" s="37"/>
      <c r="D86" s="37"/>
      <c r="E86" s="39" t="s">
        <v>100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24" ht="12.95" customHeight="1" x14ac:dyDescent="0.15">
      <c r="C87" s="53" t="s">
        <v>104</v>
      </c>
      <c r="D87" s="53"/>
      <c r="E87" s="53"/>
      <c r="F87" s="40" t="s">
        <v>101</v>
      </c>
      <c r="G87" s="40"/>
      <c r="H87" s="40"/>
      <c r="I87" s="40"/>
      <c r="J87" s="40"/>
      <c r="K87" s="40"/>
      <c r="L87" s="40"/>
      <c r="M87" s="40"/>
      <c r="N87" s="40"/>
      <c r="O87" s="40"/>
      <c r="P87" s="41" t="s">
        <v>102</v>
      </c>
      <c r="Q87" s="41"/>
      <c r="R87" s="41"/>
      <c r="S87" s="42" t="s">
        <v>103</v>
      </c>
      <c r="T87" s="42"/>
      <c r="U87" s="42"/>
      <c r="V87" s="42"/>
      <c r="W87" s="42"/>
    </row>
    <row r="88" spans="1:24" ht="12.95" customHeight="1" x14ac:dyDescent="0.15">
      <c r="C88" s="53" t="s">
        <v>153</v>
      </c>
      <c r="D88" s="53"/>
      <c r="E88" s="53"/>
      <c r="F88" s="54" t="s">
        <v>154</v>
      </c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24" ht="20.25" customHeight="1" x14ac:dyDescent="0.25">
      <c r="A89" s="47" t="s">
        <v>108</v>
      </c>
      <c r="B89" s="47"/>
      <c r="C89" s="47"/>
      <c r="D89" s="47"/>
      <c r="E89" s="47"/>
      <c r="F89" s="47"/>
      <c r="G89" s="48" t="s">
        <v>4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1" t="s">
        <v>196</v>
      </c>
      <c r="V89" s="41"/>
    </row>
    <row r="90" spans="1:24" ht="26.25" customHeight="1" x14ac:dyDescent="0.2">
      <c r="A90" s="47"/>
      <c r="B90" s="47"/>
      <c r="C90" s="47"/>
      <c r="D90" s="47"/>
      <c r="E90" s="47"/>
      <c r="F90" s="47"/>
      <c r="G90" s="43" t="s">
        <v>109</v>
      </c>
      <c r="H90" s="43"/>
      <c r="I90" s="43"/>
      <c r="J90" s="49" t="s">
        <v>110</v>
      </c>
      <c r="K90" s="49"/>
      <c r="L90" s="49"/>
      <c r="M90" s="43" t="s">
        <v>111</v>
      </c>
      <c r="N90" s="43"/>
      <c r="O90" s="43" t="s">
        <v>9</v>
      </c>
      <c r="P90" s="43"/>
      <c r="Q90" s="43" t="s">
        <v>112</v>
      </c>
      <c r="R90" s="43"/>
      <c r="S90" s="43"/>
      <c r="T90" s="43"/>
      <c r="U90" s="43" t="s">
        <v>113</v>
      </c>
      <c r="V90" s="43"/>
      <c r="W90" s="43"/>
      <c r="X90" s="43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43" t="s">
        <v>118</v>
      </c>
      <c r="W91" s="43"/>
      <c r="X91" s="43"/>
    </row>
    <row r="92" spans="1:24" ht="9.75" customHeight="1" x14ac:dyDescent="0.25"/>
    <row r="93" spans="1:24" ht="9.6" customHeight="1" x14ac:dyDescent="0.25">
      <c r="B93" s="51" t="s">
        <v>189</v>
      </c>
      <c r="C93" s="51"/>
      <c r="D93" s="51"/>
      <c r="E93" s="51"/>
      <c r="F93" s="51"/>
      <c r="G93" s="50">
        <v>0</v>
      </c>
      <c r="H93" s="50"/>
      <c r="I93" s="50"/>
      <c r="J93" s="50">
        <v>0</v>
      </c>
      <c r="K93" s="50"/>
      <c r="L93" s="50"/>
      <c r="M93" s="50">
        <v>0</v>
      </c>
      <c r="N93" s="50"/>
      <c r="O93" s="50">
        <v>0</v>
      </c>
      <c r="P93" s="50"/>
      <c r="Q93" s="50">
        <v>0</v>
      </c>
      <c r="R93" s="50"/>
      <c r="S93" s="50"/>
      <c r="T93" s="50"/>
      <c r="U93" s="50">
        <v>0</v>
      </c>
      <c r="V93" s="50"/>
      <c r="W93" s="50"/>
      <c r="X93" s="50"/>
    </row>
    <row r="94" spans="1:24" ht="12.6" customHeight="1" x14ac:dyDescent="0.25">
      <c r="B94" s="51" t="s">
        <v>190</v>
      </c>
      <c r="C94" s="51"/>
      <c r="D94" s="51"/>
      <c r="E94" s="51"/>
      <c r="F94" s="51"/>
      <c r="G94" s="50">
        <v>0</v>
      </c>
      <c r="H94" s="50"/>
      <c r="I94" s="50"/>
      <c r="J94" s="50">
        <v>0</v>
      </c>
      <c r="K94" s="50"/>
      <c r="L94" s="50"/>
      <c r="M94" s="50">
        <v>0</v>
      </c>
      <c r="N94" s="50"/>
      <c r="O94" s="50">
        <v>0</v>
      </c>
      <c r="P94" s="50"/>
      <c r="Q94" s="50">
        <v>0</v>
      </c>
      <c r="R94" s="50"/>
      <c r="S94" s="50"/>
      <c r="T94" s="50"/>
      <c r="U94" s="50">
        <v>0</v>
      </c>
      <c r="V94" s="50"/>
      <c r="W94" s="50"/>
      <c r="X94" s="50"/>
    </row>
    <row r="95" spans="1:24" ht="12.6" customHeight="1" x14ac:dyDescent="0.25">
      <c r="B95" s="51" t="s">
        <v>191</v>
      </c>
      <c r="C95" s="51"/>
      <c r="D95" s="51"/>
      <c r="E95" s="51"/>
      <c r="F95" s="51"/>
      <c r="G95" s="50">
        <v>0</v>
      </c>
      <c r="H95" s="50"/>
      <c r="I95" s="50"/>
      <c r="J95" s="50">
        <v>0</v>
      </c>
      <c r="K95" s="50"/>
      <c r="L95" s="50"/>
      <c r="M95" s="50">
        <v>0</v>
      </c>
      <c r="N95" s="50"/>
      <c r="O95" s="50">
        <v>0</v>
      </c>
      <c r="P95" s="50"/>
      <c r="Q95" s="50">
        <v>0</v>
      </c>
      <c r="R95" s="50"/>
      <c r="S95" s="50"/>
      <c r="T95" s="50"/>
      <c r="U95" s="50">
        <v>0</v>
      </c>
      <c r="V95" s="50"/>
      <c r="W95" s="50"/>
      <c r="X95" s="50"/>
    </row>
    <row r="96" spans="1:24" ht="12.6" customHeight="1" x14ac:dyDescent="0.25">
      <c r="B96" s="51" t="s">
        <v>192</v>
      </c>
      <c r="C96" s="51"/>
      <c r="D96" s="51"/>
      <c r="E96" s="51"/>
      <c r="F96" s="51"/>
      <c r="G96" s="50">
        <v>0</v>
      </c>
      <c r="H96" s="50"/>
      <c r="I96" s="50"/>
      <c r="J96" s="50">
        <v>13034021.41</v>
      </c>
      <c r="K96" s="50"/>
      <c r="L96" s="50"/>
      <c r="M96" s="50">
        <v>13034021.41</v>
      </c>
      <c r="N96" s="50"/>
      <c r="O96" s="50">
        <v>8124303.1500000004</v>
      </c>
      <c r="P96" s="50"/>
      <c r="Q96" s="50">
        <v>8124303.1500000004</v>
      </c>
      <c r="R96" s="50"/>
      <c r="S96" s="50"/>
      <c r="T96" s="50"/>
      <c r="U96" s="50">
        <v>4909718.26</v>
      </c>
      <c r="V96" s="50"/>
      <c r="W96" s="50"/>
      <c r="X96" s="50"/>
    </row>
    <row r="97" spans="1:24" ht="12.6" customHeight="1" x14ac:dyDescent="0.25">
      <c r="B97" s="62" t="s">
        <v>193</v>
      </c>
      <c r="C97" s="62"/>
      <c r="D97" s="62"/>
      <c r="E97" s="62"/>
      <c r="F97" s="62"/>
      <c r="G97" s="63">
        <v>80088737.780000001</v>
      </c>
      <c r="H97" s="63"/>
      <c r="I97" s="63"/>
      <c r="J97" s="63">
        <v>14195926.41</v>
      </c>
      <c r="K97" s="63"/>
      <c r="L97" s="63"/>
      <c r="M97" s="63">
        <v>94284664.189999998</v>
      </c>
      <c r="N97" s="63"/>
      <c r="O97" s="63">
        <v>16113952.359999999</v>
      </c>
      <c r="P97" s="63"/>
      <c r="Q97" s="63">
        <v>14181739.25</v>
      </c>
      <c r="R97" s="63"/>
      <c r="S97" s="63"/>
      <c r="T97" s="63"/>
      <c r="U97" s="63">
        <v>78170711.829999998</v>
      </c>
      <c r="V97" s="63"/>
      <c r="W97" s="63"/>
      <c r="X97" s="63"/>
    </row>
    <row r="99" spans="1:24" x14ac:dyDescent="0.25">
      <c r="A99" s="61" t="s">
        <v>91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</row>
    <row r="100" spans="1:24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</row>
    <row r="102" spans="1:24" x14ac:dyDescent="0.25">
      <c r="A102" s="55" t="s">
        <v>92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 spans="1:24" ht="30.75" customHeight="1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</row>
    <row r="104" spans="1:24" x14ac:dyDescent="0.2">
      <c r="A104" s="30"/>
      <c r="B104" s="30"/>
      <c r="C104" s="31"/>
      <c r="D104" s="31"/>
      <c r="E104" s="31"/>
      <c r="F104" s="31"/>
      <c r="G104" s="31"/>
      <c r="H104" s="31"/>
    </row>
    <row r="105" spans="1:24" x14ac:dyDescent="0.2">
      <c r="A105" s="30"/>
      <c r="B105" s="30"/>
      <c r="C105" s="31"/>
      <c r="D105" s="31"/>
      <c r="E105" s="31"/>
      <c r="F105" s="31"/>
      <c r="G105" s="31"/>
      <c r="H105" s="31"/>
    </row>
    <row r="106" spans="1:24" x14ac:dyDescent="0.2">
      <c r="A106" s="30"/>
      <c r="B106" s="30"/>
      <c r="C106" s="31"/>
      <c r="D106" s="31"/>
      <c r="E106" s="31"/>
      <c r="F106" s="31"/>
      <c r="G106" s="31"/>
      <c r="H106" s="31"/>
    </row>
    <row r="107" spans="1:24" x14ac:dyDescent="0.2">
      <c r="A107" s="60" t="s">
        <v>93</v>
      </c>
      <c r="B107" s="60"/>
      <c r="C107" s="60"/>
      <c r="D107" s="60"/>
      <c r="E107" s="60"/>
      <c r="F107" s="60"/>
      <c r="G107" s="60"/>
      <c r="H107" s="59" t="s">
        <v>94</v>
      </c>
      <c r="I107" s="59"/>
      <c r="J107" s="59"/>
      <c r="K107" s="59"/>
      <c r="L107" s="59"/>
      <c r="M107" s="59"/>
      <c r="N107" s="59"/>
      <c r="O107" s="58" t="s">
        <v>95</v>
      </c>
      <c r="P107" s="58"/>
      <c r="Q107" s="58"/>
      <c r="R107" s="58"/>
      <c r="S107" s="58"/>
      <c r="T107" s="58"/>
      <c r="U107" s="58"/>
      <c r="V107" s="58"/>
      <c r="W107" s="58"/>
      <c r="X107" s="58"/>
    </row>
    <row r="108" spans="1:24" x14ac:dyDescent="0.2">
      <c r="A108" s="57" t="s">
        <v>96</v>
      </c>
      <c r="B108" s="57"/>
      <c r="C108" s="57"/>
      <c r="D108" s="57"/>
      <c r="E108" s="57"/>
      <c r="F108" s="57"/>
      <c r="G108" s="57"/>
      <c r="H108" s="56" t="s">
        <v>97</v>
      </c>
      <c r="I108" s="56"/>
      <c r="J108" s="56"/>
      <c r="K108" s="56"/>
      <c r="L108" s="56"/>
      <c r="M108" s="56"/>
      <c r="N108" s="56"/>
      <c r="O108" s="56" t="s">
        <v>98</v>
      </c>
      <c r="P108" s="56"/>
      <c r="Q108" s="56"/>
      <c r="R108" s="56"/>
      <c r="S108" s="56"/>
      <c r="T108" s="56"/>
      <c r="U108" s="56"/>
      <c r="V108" s="56"/>
      <c r="W108" s="56"/>
      <c r="X108" s="56"/>
    </row>
  </sheetData>
  <mergeCells count="574">
    <mergeCell ref="A99:X100"/>
    <mergeCell ref="A102:X103"/>
    <mergeCell ref="A107:G107"/>
    <mergeCell ref="H107:N107"/>
    <mergeCell ref="O107:X107"/>
    <mergeCell ref="A108:G108"/>
    <mergeCell ref="H108:N108"/>
    <mergeCell ref="O108:X108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</mergeCells>
  <pageMargins left="0.70866141732283472" right="0.70866141732283472" top="0.74803149606299213" bottom="0.74803149606299213" header="0.31496062992125984" footer="0.31496062992125984"/>
  <pageSetup scale="88" orientation="landscape" r:id="rId1"/>
  <rowBreaks count="2" manualBreakCount="2">
    <brk id="42" max="16383" man="1"/>
    <brk id="8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Normal="100" zoomScaleSheetLayoutView="100" workbookViewId="0">
      <pane ySplit="9" topLeftCell="A159" activePane="bottomLeft" state="frozen"/>
      <selection pane="bottomLeft" activeCell="E165" sqref="E165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75" t="s">
        <v>87</v>
      </c>
      <c r="C2" s="81"/>
      <c r="D2" s="81"/>
      <c r="E2" s="81"/>
      <c r="F2" s="81"/>
      <c r="G2" s="81"/>
      <c r="H2" s="81"/>
      <c r="I2" s="82"/>
    </row>
    <row r="3" spans="2:9" x14ac:dyDescent="0.2">
      <c r="B3" s="77" t="s">
        <v>0</v>
      </c>
      <c r="C3" s="83"/>
      <c r="D3" s="83"/>
      <c r="E3" s="83"/>
      <c r="F3" s="83"/>
      <c r="G3" s="83"/>
      <c r="H3" s="83"/>
      <c r="I3" s="84"/>
    </row>
    <row r="4" spans="2:9" x14ac:dyDescent="0.2">
      <c r="B4" s="77" t="s">
        <v>1</v>
      </c>
      <c r="C4" s="83"/>
      <c r="D4" s="83"/>
      <c r="E4" s="83"/>
      <c r="F4" s="83"/>
      <c r="G4" s="83"/>
      <c r="H4" s="83"/>
      <c r="I4" s="84"/>
    </row>
    <row r="5" spans="2:9" x14ac:dyDescent="0.2">
      <c r="B5" s="77" t="s">
        <v>89</v>
      </c>
      <c r="C5" s="83"/>
      <c r="D5" s="83"/>
      <c r="E5" s="83"/>
      <c r="F5" s="83"/>
      <c r="G5" s="83"/>
      <c r="H5" s="83"/>
      <c r="I5" s="84"/>
    </row>
    <row r="6" spans="2:9" ht="13.5" thickBot="1" x14ac:dyDescent="0.25">
      <c r="B6" s="79" t="s">
        <v>2</v>
      </c>
      <c r="C6" s="85"/>
      <c r="D6" s="85"/>
      <c r="E6" s="85"/>
      <c r="F6" s="85"/>
      <c r="G6" s="85"/>
      <c r="H6" s="85"/>
      <c r="I6" s="86"/>
    </row>
    <row r="7" spans="2:9" ht="15.75" customHeight="1" x14ac:dyDescent="0.2">
      <c r="B7" s="75" t="s">
        <v>3</v>
      </c>
      <c r="C7" s="76"/>
      <c r="D7" s="67" t="s">
        <v>4</v>
      </c>
      <c r="E7" s="68"/>
      <c r="F7" s="68"/>
      <c r="G7" s="68"/>
      <c r="H7" s="69"/>
      <c r="I7" s="64" t="s">
        <v>5</v>
      </c>
    </row>
    <row r="8" spans="2:9" ht="15" customHeight="1" thickBot="1" x14ac:dyDescent="0.25">
      <c r="B8" s="77"/>
      <c r="C8" s="78"/>
      <c r="D8" s="70"/>
      <c r="E8" s="71"/>
      <c r="F8" s="71"/>
      <c r="G8" s="71"/>
      <c r="H8" s="72"/>
      <c r="I8" s="65"/>
    </row>
    <row r="9" spans="2:9" ht="26.25" thickBot="1" x14ac:dyDescent="0.25">
      <c r="B9" s="79"/>
      <c r="C9" s="80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66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9998070.1899999995</v>
      </c>
      <c r="H10" s="19">
        <f t="shared" si="0"/>
        <v>8610225.0800000001</v>
      </c>
      <c r="I10" s="19">
        <f t="shared" si="0"/>
        <v>45472583.600000001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4300769.01</v>
      </c>
      <c r="H11" s="20">
        <f t="shared" si="1"/>
        <v>2930507.01</v>
      </c>
      <c r="I11" s="20">
        <f t="shared" si="1"/>
        <v>21972386.990000002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3735250.01</v>
      </c>
      <c r="H12" s="21">
        <v>2477146.0099999998</v>
      </c>
      <c r="I12" s="21">
        <f t="shared" ref="I12:I18" si="3">F12-G12</f>
        <v>11376438.99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168725</v>
      </c>
      <c r="H13" s="21">
        <v>168725</v>
      </c>
      <c r="I13" s="21">
        <f t="shared" si="3"/>
        <v>2163180</v>
      </c>
    </row>
    <row r="14" spans="2:9" x14ac:dyDescent="0.2">
      <c r="B14" s="11" t="s">
        <v>15</v>
      </c>
      <c r="C14" s="9"/>
      <c r="D14" s="20">
        <v>4601895</v>
      </c>
      <c r="E14" s="21">
        <v>-90000</v>
      </c>
      <c r="F14" s="21">
        <f t="shared" si="2"/>
        <v>4511895</v>
      </c>
      <c r="G14" s="21">
        <v>148204</v>
      </c>
      <c r="H14" s="21">
        <v>110181</v>
      </c>
      <c r="I14" s="21">
        <f t="shared" si="3"/>
        <v>4363691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100000</v>
      </c>
      <c r="F16" s="21">
        <f t="shared" si="2"/>
        <v>4317667</v>
      </c>
      <c r="G16" s="21">
        <v>248590</v>
      </c>
      <c r="H16" s="21">
        <v>174455</v>
      </c>
      <c r="I16" s="21">
        <f t="shared" si="3"/>
        <v>4069077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250942.56000000003</v>
      </c>
      <c r="H19" s="20">
        <f t="shared" si="4"/>
        <v>250942.56000000003</v>
      </c>
      <c r="I19" s="20">
        <f t="shared" si="4"/>
        <v>2554057.44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161796.37</v>
      </c>
      <c r="H20" s="21">
        <v>161796.37</v>
      </c>
      <c r="I20" s="21">
        <f t="shared" ref="I20:I28" si="6">F20-G20</f>
        <v>498203.63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600</v>
      </c>
      <c r="H21" s="21">
        <v>600</v>
      </c>
      <c r="I21" s="21">
        <f t="shared" si="6"/>
        <v>9400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77327.710000000006</v>
      </c>
      <c r="H23" s="21">
        <v>77327.710000000006</v>
      </c>
      <c r="I23" s="21">
        <f t="shared" si="6"/>
        <v>422672.29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786.48</v>
      </c>
      <c r="H26" s="21">
        <v>786.48</v>
      </c>
      <c r="I26" s="21">
        <f t="shared" si="6"/>
        <v>99213.52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638305.94999999995</v>
      </c>
      <c r="H29" s="20">
        <f t="shared" si="7"/>
        <v>620722.84000000008</v>
      </c>
      <c r="I29" s="20">
        <f t="shared" si="7"/>
        <v>3696694.05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6686.01</v>
      </c>
      <c r="H30" s="21">
        <v>6686.01</v>
      </c>
      <c r="I30" s="21">
        <f t="shared" ref="I30:I38" si="9">F30-G30</f>
        <v>173313.99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9"/>
        <v>50000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2366</v>
      </c>
      <c r="H32" s="21">
        <v>2366</v>
      </c>
      <c r="I32" s="21">
        <f t="shared" si="9"/>
        <v>22634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404017.25</v>
      </c>
      <c r="H34" s="21">
        <v>386434.14</v>
      </c>
      <c r="I34" s="21">
        <f t="shared" si="9"/>
        <v>1095982.75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56224.49</v>
      </c>
      <c r="H35" s="21">
        <v>56224.49</v>
      </c>
      <c r="I35" s="21">
        <f t="shared" si="9"/>
        <v>3775.510000000002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0</v>
      </c>
      <c r="H36" s="21">
        <v>0</v>
      </c>
      <c r="I36" s="21">
        <f t="shared" si="9"/>
        <v>5000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66380.2</v>
      </c>
      <c r="H37" s="21">
        <v>66380.2</v>
      </c>
      <c r="I37" s="21">
        <f t="shared" si="9"/>
        <v>933619.8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102632</v>
      </c>
      <c r="H38" s="21">
        <v>102632</v>
      </c>
      <c r="I38" s="21">
        <f t="shared" si="9"/>
        <v>1397368</v>
      </c>
    </row>
    <row r="39" spans="2:9" ht="25.5" customHeight="1" x14ac:dyDescent="0.2">
      <c r="B39" s="73" t="s">
        <v>40</v>
      </c>
      <c r="C39" s="74"/>
      <c r="D39" s="20">
        <f t="shared" ref="D39:I39" si="10">SUM(D40:D48)</f>
        <v>2205000</v>
      </c>
      <c r="E39" s="20">
        <f t="shared" si="10"/>
        <v>0</v>
      </c>
      <c r="F39" s="20">
        <f t="shared" si="10"/>
        <v>2205000</v>
      </c>
      <c r="G39" s="20">
        <f t="shared" si="10"/>
        <v>227568.55</v>
      </c>
      <c r="H39" s="20">
        <f t="shared" si="10"/>
        <v>227568.55</v>
      </c>
      <c r="I39" s="20">
        <f t="shared" si="10"/>
        <v>1977431.45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101996</v>
      </c>
      <c r="H40" s="21">
        <v>101996</v>
      </c>
      <c r="I40" s="21">
        <f t="shared" ref="I40:I48" si="12">F40-G40</f>
        <v>498004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1"/>
        <v>1605000</v>
      </c>
      <c r="G43" s="21">
        <v>125572.55</v>
      </c>
      <c r="H43" s="21">
        <v>125572.55</v>
      </c>
      <c r="I43" s="21">
        <f t="shared" si="12"/>
        <v>1479427.45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73" t="s">
        <v>50</v>
      </c>
      <c r="C49" s="74"/>
      <c r="D49" s="20">
        <f t="shared" ref="D49:I49" si="13">SUM(D50:D58)</f>
        <v>2653120</v>
      </c>
      <c r="E49" s="20">
        <f t="shared" si="13"/>
        <v>0</v>
      </c>
      <c r="F49" s="20">
        <f t="shared" si="13"/>
        <v>2653120</v>
      </c>
      <c r="G49" s="20">
        <f t="shared" si="13"/>
        <v>6148</v>
      </c>
      <c r="H49" s="20">
        <f t="shared" si="13"/>
        <v>6148</v>
      </c>
      <c r="I49" s="20">
        <f t="shared" si="13"/>
        <v>2646972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ref="F50:F58" si="14">D50+E50</f>
        <v>200000</v>
      </c>
      <c r="G50" s="21">
        <v>6148</v>
      </c>
      <c r="H50" s="21">
        <v>6148</v>
      </c>
      <c r="I50" s="21">
        <f t="shared" ref="I50:I83" si="15">F50-G50</f>
        <v>193852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73" t="s">
        <v>64</v>
      </c>
      <c r="C63" s="74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4574336.12</v>
      </c>
      <c r="H76" s="20">
        <f>SUM(H77:H83)</f>
        <v>4574336.12</v>
      </c>
      <c r="I76" s="21">
        <f t="shared" si="15"/>
        <v>2711329.8899999997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4574336.12</v>
      </c>
      <c r="H83" s="21">
        <v>4574336.12</v>
      </c>
      <c r="I83" s="21">
        <f t="shared" si="15"/>
        <v>2711329.8899999997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5748355.4000000004</v>
      </c>
      <c r="F85" s="24">
        <f t="shared" si="18"/>
        <v>38814010.399999999</v>
      </c>
      <c r="G85" s="24">
        <f t="shared" si="18"/>
        <v>6115882.1699999999</v>
      </c>
      <c r="H85" s="24">
        <f t="shared" si="18"/>
        <v>5571514.1699999999</v>
      </c>
      <c r="I85" s="24">
        <f t="shared" si="18"/>
        <v>32698128.23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1039994</v>
      </c>
      <c r="I86" s="21">
        <f t="shared" ref="I86:I117" si="19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1516148</v>
      </c>
      <c r="H87" s="21">
        <v>992940</v>
      </c>
      <c r="I87" s="21">
        <f t="shared" si="19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25868</v>
      </c>
      <c r="H89" s="21">
        <v>18264</v>
      </c>
      <c r="I89" s="21">
        <f t="shared" si="19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42346</v>
      </c>
      <c r="H91" s="21">
        <v>28790</v>
      </c>
      <c r="I91" s="21">
        <f t="shared" si="19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259243.12</v>
      </c>
      <c r="H94" s="20">
        <f>SUM(H95:H103)</f>
        <v>259243.12</v>
      </c>
      <c r="I94" s="21">
        <f t="shared" si="19"/>
        <v>2507048.88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21"/>
        <v>2766292</v>
      </c>
      <c r="G100" s="21">
        <v>259243.12</v>
      </c>
      <c r="H100" s="21">
        <v>259243.12</v>
      </c>
      <c r="I100" s="21">
        <f t="shared" si="19"/>
        <v>2507048.88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722310.02</v>
      </c>
      <c r="H104" s="20">
        <f>SUM(H105:H113)</f>
        <v>722310.02</v>
      </c>
      <c r="I104" s="21">
        <f t="shared" si="19"/>
        <v>9313935.9800000004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722310.02</v>
      </c>
      <c r="H105" s="21">
        <v>722310.02</v>
      </c>
      <c r="I105" s="21">
        <f t="shared" si="19"/>
        <v>8813935.9800000004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73" t="s">
        <v>40</v>
      </c>
      <c r="C114" s="74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3549967.03</v>
      </c>
      <c r="H151" s="20">
        <f>SUM(H152:H158)</f>
        <v>3549967.03</v>
      </c>
      <c r="I151" s="21">
        <f t="shared" si="27"/>
        <v>2198388.3700000006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3549967.03</v>
      </c>
      <c r="H158" s="21">
        <v>3549967.03</v>
      </c>
      <c r="I158" s="21">
        <f t="shared" si="27"/>
        <v>2198388.3700000006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14195926.41</v>
      </c>
      <c r="F160" s="19">
        <f t="shared" si="29"/>
        <v>94284664.189999998</v>
      </c>
      <c r="G160" s="19">
        <f t="shared" si="29"/>
        <v>16113952.359999999</v>
      </c>
      <c r="H160" s="19">
        <f t="shared" si="29"/>
        <v>14181739.25</v>
      </c>
      <c r="I160" s="19">
        <f t="shared" si="29"/>
        <v>78170711.829999998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61" t="s">
        <v>91</v>
      </c>
      <c r="C163" s="61"/>
      <c r="D163" s="61"/>
      <c r="E163" s="61"/>
      <c r="F163" s="61"/>
      <c r="G163" s="61"/>
      <c r="H163" s="61"/>
      <c r="I163" s="61"/>
    </row>
    <row r="164" spans="2:9" ht="22.5" customHeight="1" x14ac:dyDescent="0.2">
      <c r="B164" s="61"/>
      <c r="C164" s="61"/>
      <c r="D164" s="61"/>
      <c r="E164" s="61"/>
      <c r="F164" s="61"/>
      <c r="G164" s="61"/>
      <c r="H164" s="61"/>
      <c r="I164" s="61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5" t="s">
        <v>92</v>
      </c>
      <c r="C166" s="55"/>
      <c r="D166" s="55"/>
      <c r="E166" s="55"/>
      <c r="F166" s="55"/>
      <c r="G166" s="55"/>
      <c r="H166" s="55"/>
      <c r="I166" s="55"/>
    </row>
    <row r="167" spans="2:9" ht="24" customHeight="1" x14ac:dyDescent="0.2">
      <c r="B167" s="55"/>
      <c r="C167" s="55"/>
      <c r="D167" s="55"/>
      <c r="E167" s="55"/>
      <c r="F167" s="55"/>
      <c r="G167" s="55"/>
      <c r="H167" s="55"/>
      <c r="I167" s="55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60" t="s">
        <v>93</v>
      </c>
      <c r="C172" s="60"/>
      <c r="D172" s="59" t="s">
        <v>94</v>
      </c>
      <c r="E172" s="59"/>
      <c r="F172" s="59"/>
      <c r="G172" s="58" t="s">
        <v>95</v>
      </c>
      <c r="H172" s="58"/>
      <c r="I172" s="58"/>
    </row>
    <row r="173" spans="2:9" x14ac:dyDescent="0.2">
      <c r="B173" s="57" t="s">
        <v>96</v>
      </c>
      <c r="C173" s="57"/>
      <c r="D173" s="56" t="s">
        <v>97</v>
      </c>
      <c r="E173" s="56"/>
      <c r="F173" s="56"/>
      <c r="G173" s="56" t="s">
        <v>98</v>
      </c>
      <c r="H173" s="56"/>
      <c r="I173" s="56"/>
    </row>
  </sheetData>
  <mergeCells count="20"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2" manualBreakCount="2">
    <brk id="84" max="16383" man="1"/>
    <brk id="15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topLeftCell="A97" zoomScale="115" zoomScaleNormal="100" zoomScaleSheetLayoutView="115" workbookViewId="0">
      <selection activeCell="G111" sqref="G111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37"/>
      <c r="B1" s="37"/>
      <c r="C1" s="37"/>
      <c r="D1" s="37"/>
      <c r="E1" s="38" t="s">
        <v>99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12.95" customHeight="1" x14ac:dyDescent="0.25">
      <c r="A2" s="37"/>
      <c r="B2" s="37"/>
      <c r="C2" s="37"/>
      <c r="D2" s="37"/>
      <c r="E2" s="39" t="s">
        <v>100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4" ht="12.95" customHeight="1" x14ac:dyDescent="0.25">
      <c r="D3" s="40" t="s">
        <v>198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 t="s">
        <v>102</v>
      </c>
      <c r="Q3" s="41"/>
      <c r="R3" s="41"/>
      <c r="S3" s="42" t="s">
        <v>103</v>
      </c>
      <c r="T3" s="42"/>
      <c r="U3" s="42"/>
      <c r="V3" s="42"/>
      <c r="W3" s="42"/>
    </row>
    <row r="4" spans="1:24" ht="12.95" customHeight="1" x14ac:dyDescent="0.2">
      <c r="C4" s="34" t="s">
        <v>104</v>
      </c>
      <c r="D4" s="46" t="s">
        <v>197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35" t="s">
        <v>106</v>
      </c>
      <c r="S4" s="41" t="s">
        <v>196</v>
      </c>
      <c r="T4" s="41"/>
      <c r="U4" s="41"/>
      <c r="V4" s="41"/>
    </row>
    <row r="5" spans="1:24" ht="20.25" customHeight="1" x14ac:dyDescent="0.25">
      <c r="A5" s="47" t="s">
        <v>108</v>
      </c>
      <c r="B5" s="47"/>
      <c r="C5" s="47"/>
      <c r="D5" s="47"/>
      <c r="E5" s="47"/>
      <c r="F5" s="47"/>
      <c r="G5" s="48" t="s">
        <v>4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4" ht="19.5" customHeight="1" x14ac:dyDescent="0.2">
      <c r="A6" s="47"/>
      <c r="B6" s="47"/>
      <c r="C6" s="47"/>
      <c r="D6" s="47"/>
      <c r="E6" s="47"/>
      <c r="F6" s="47"/>
      <c r="G6" s="43" t="s">
        <v>109</v>
      </c>
      <c r="H6" s="43"/>
      <c r="I6" s="43"/>
      <c r="J6" s="49" t="s">
        <v>110</v>
      </c>
      <c r="K6" s="49"/>
      <c r="L6" s="49"/>
      <c r="M6" s="43" t="s">
        <v>111</v>
      </c>
      <c r="N6" s="43"/>
      <c r="O6" s="43" t="s">
        <v>9</v>
      </c>
      <c r="P6" s="43"/>
      <c r="Q6" s="43" t="s">
        <v>112</v>
      </c>
      <c r="R6" s="43"/>
      <c r="S6" s="43"/>
      <c r="T6" s="43"/>
      <c r="U6" s="43" t="s">
        <v>113</v>
      </c>
      <c r="V6" s="43"/>
      <c r="W6" s="43"/>
      <c r="X6" s="43"/>
    </row>
    <row r="7" spans="1:24" ht="13.7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43" t="s">
        <v>118</v>
      </c>
      <c r="W7" s="43"/>
      <c r="X7" s="43"/>
    </row>
    <row r="8" spans="1:24" ht="9.75" customHeight="1" x14ac:dyDescent="0.25"/>
    <row r="9" spans="1:24" ht="9.6" customHeight="1" x14ac:dyDescent="0.25">
      <c r="B9" s="44" t="s">
        <v>119</v>
      </c>
      <c r="C9" s="44"/>
      <c r="D9" s="44"/>
      <c r="E9" s="44"/>
      <c r="F9" s="44"/>
      <c r="G9" s="45">
        <v>34127301</v>
      </c>
      <c r="H9" s="45"/>
      <c r="I9" s="45"/>
      <c r="J9" s="45">
        <v>1131905</v>
      </c>
      <c r="K9" s="45"/>
      <c r="L9" s="45"/>
      <c r="M9" s="45">
        <v>35259206</v>
      </c>
      <c r="N9" s="45"/>
      <c r="O9" s="45">
        <v>5983904.0099999998</v>
      </c>
      <c r="P9" s="45"/>
      <c r="Q9" s="45">
        <v>5983904.0099999998</v>
      </c>
      <c r="R9" s="45"/>
      <c r="S9" s="45"/>
      <c r="T9" s="45"/>
      <c r="U9" s="45">
        <v>29275301.989999998</v>
      </c>
      <c r="V9" s="45"/>
      <c r="W9" s="45"/>
      <c r="X9" s="45"/>
    </row>
    <row r="10" spans="1:24" ht="12.6" customHeight="1" x14ac:dyDescent="0.25">
      <c r="B10" s="51" t="s">
        <v>120</v>
      </c>
      <c r="C10" s="51"/>
      <c r="D10" s="51"/>
      <c r="E10" s="51"/>
      <c r="F10" s="51"/>
      <c r="G10" s="50">
        <v>21533423</v>
      </c>
      <c r="H10" s="50"/>
      <c r="I10" s="50"/>
      <c r="J10" s="50">
        <v>0</v>
      </c>
      <c r="K10" s="50"/>
      <c r="L10" s="50"/>
      <c r="M10" s="50">
        <v>21533423</v>
      </c>
      <c r="N10" s="50"/>
      <c r="O10" s="50">
        <v>5251398.01</v>
      </c>
      <c r="P10" s="50"/>
      <c r="Q10" s="50">
        <v>5251398.01</v>
      </c>
      <c r="R10" s="50"/>
      <c r="S10" s="50"/>
      <c r="T10" s="50"/>
      <c r="U10" s="50">
        <v>16282024.99</v>
      </c>
      <c r="V10" s="50"/>
      <c r="W10" s="50"/>
      <c r="X10" s="50"/>
    </row>
    <row r="11" spans="1:24" ht="12.6" customHeight="1" x14ac:dyDescent="0.25">
      <c r="B11" s="51" t="s">
        <v>121</v>
      </c>
      <c r="C11" s="51"/>
      <c r="D11" s="51"/>
      <c r="E11" s="51"/>
      <c r="F11" s="51"/>
      <c r="G11" s="50">
        <v>1210000</v>
      </c>
      <c r="H11" s="50"/>
      <c r="I11" s="50"/>
      <c r="J11" s="50">
        <v>1121905</v>
      </c>
      <c r="K11" s="50"/>
      <c r="L11" s="50"/>
      <c r="M11" s="50">
        <v>2331905</v>
      </c>
      <c r="N11" s="50"/>
      <c r="O11" s="50">
        <v>241758</v>
      </c>
      <c r="P11" s="50"/>
      <c r="Q11" s="50">
        <v>241758</v>
      </c>
      <c r="R11" s="50"/>
      <c r="S11" s="50"/>
      <c r="T11" s="50"/>
      <c r="U11" s="50">
        <v>2090147</v>
      </c>
      <c r="V11" s="50"/>
      <c r="W11" s="50"/>
      <c r="X11" s="50"/>
    </row>
    <row r="12" spans="1:24" ht="12.6" customHeight="1" x14ac:dyDescent="0.25">
      <c r="B12" s="51" t="s">
        <v>122</v>
      </c>
      <c r="C12" s="51"/>
      <c r="D12" s="51"/>
      <c r="E12" s="51"/>
      <c r="F12" s="51"/>
      <c r="G12" s="50">
        <v>6593010</v>
      </c>
      <c r="H12" s="50"/>
      <c r="I12" s="50"/>
      <c r="J12" s="52">
        <v>-35000</v>
      </c>
      <c r="K12" s="52"/>
      <c r="L12" s="52"/>
      <c r="M12" s="50">
        <v>6558010</v>
      </c>
      <c r="N12" s="50"/>
      <c r="O12" s="50">
        <v>174072</v>
      </c>
      <c r="P12" s="50"/>
      <c r="Q12" s="50">
        <v>174072</v>
      </c>
      <c r="R12" s="50"/>
      <c r="S12" s="50"/>
      <c r="T12" s="50"/>
      <c r="U12" s="50">
        <v>6383938</v>
      </c>
      <c r="V12" s="50"/>
      <c r="W12" s="50"/>
      <c r="X12" s="50"/>
    </row>
    <row r="13" spans="1:24" ht="12.6" customHeight="1" x14ac:dyDescent="0.25">
      <c r="B13" s="51" t="s">
        <v>123</v>
      </c>
      <c r="C13" s="51"/>
      <c r="D13" s="51"/>
      <c r="E13" s="51"/>
      <c r="F13" s="51"/>
      <c r="G13" s="50">
        <v>0</v>
      </c>
      <c r="H13" s="50"/>
      <c r="I13" s="50"/>
      <c r="J13" s="50">
        <v>0</v>
      </c>
      <c r="K13" s="50"/>
      <c r="L13" s="50"/>
      <c r="M13" s="50">
        <v>0</v>
      </c>
      <c r="N13" s="50"/>
      <c r="O13" s="50">
        <v>0</v>
      </c>
      <c r="P13" s="50"/>
      <c r="Q13" s="50">
        <v>0</v>
      </c>
      <c r="R13" s="50"/>
      <c r="S13" s="50"/>
      <c r="T13" s="50"/>
      <c r="U13" s="50">
        <v>0</v>
      </c>
      <c r="V13" s="50"/>
      <c r="W13" s="50"/>
      <c r="X13" s="50"/>
    </row>
    <row r="14" spans="1:24" ht="12.6" customHeight="1" x14ac:dyDescent="0.25">
      <c r="B14" s="51" t="s">
        <v>124</v>
      </c>
      <c r="C14" s="51"/>
      <c r="D14" s="51"/>
      <c r="E14" s="51"/>
      <c r="F14" s="51"/>
      <c r="G14" s="50">
        <v>4790868</v>
      </c>
      <c r="H14" s="50"/>
      <c r="I14" s="50"/>
      <c r="J14" s="50">
        <v>45000</v>
      </c>
      <c r="K14" s="50"/>
      <c r="L14" s="50"/>
      <c r="M14" s="50">
        <v>4835868</v>
      </c>
      <c r="N14" s="50"/>
      <c r="O14" s="50">
        <v>316676</v>
      </c>
      <c r="P14" s="50"/>
      <c r="Q14" s="50">
        <v>316676</v>
      </c>
      <c r="R14" s="50"/>
      <c r="S14" s="50"/>
      <c r="T14" s="50"/>
      <c r="U14" s="50">
        <v>4519192</v>
      </c>
      <c r="V14" s="50"/>
      <c r="W14" s="50"/>
      <c r="X14" s="50"/>
    </row>
    <row r="15" spans="1:24" ht="12.6" customHeight="1" x14ac:dyDescent="0.25">
      <c r="B15" s="51" t="s">
        <v>125</v>
      </c>
      <c r="C15" s="51"/>
      <c r="D15" s="51"/>
      <c r="E15" s="51"/>
      <c r="F15" s="51"/>
      <c r="G15" s="50">
        <v>0</v>
      </c>
      <c r="H15" s="50"/>
      <c r="I15" s="50"/>
      <c r="J15" s="50">
        <v>0</v>
      </c>
      <c r="K15" s="50"/>
      <c r="L15" s="50"/>
      <c r="M15" s="50">
        <v>0</v>
      </c>
      <c r="N15" s="50"/>
      <c r="O15" s="50">
        <v>0</v>
      </c>
      <c r="P15" s="50"/>
      <c r="Q15" s="50">
        <v>0</v>
      </c>
      <c r="R15" s="50"/>
      <c r="S15" s="50"/>
      <c r="T15" s="50"/>
      <c r="U15" s="50">
        <v>0</v>
      </c>
      <c r="V15" s="50"/>
      <c r="W15" s="50"/>
      <c r="X15" s="50"/>
    </row>
    <row r="16" spans="1:24" ht="12.6" customHeight="1" x14ac:dyDescent="0.25">
      <c r="B16" s="51" t="s">
        <v>126</v>
      </c>
      <c r="C16" s="51"/>
      <c r="D16" s="51"/>
      <c r="E16" s="51"/>
      <c r="F16" s="51"/>
      <c r="G16" s="50">
        <v>0</v>
      </c>
      <c r="H16" s="50"/>
      <c r="I16" s="50"/>
      <c r="J16" s="50">
        <v>0</v>
      </c>
      <c r="K16" s="50"/>
      <c r="L16" s="50"/>
      <c r="M16" s="50">
        <v>0</v>
      </c>
      <c r="N16" s="50"/>
      <c r="O16" s="50">
        <v>0</v>
      </c>
      <c r="P16" s="50"/>
      <c r="Q16" s="50">
        <v>0</v>
      </c>
      <c r="R16" s="50"/>
      <c r="S16" s="50"/>
      <c r="T16" s="50"/>
      <c r="U16" s="50">
        <v>0</v>
      </c>
      <c r="V16" s="50"/>
      <c r="W16" s="50"/>
      <c r="X16" s="50"/>
    </row>
    <row r="17" spans="2:24" ht="12.6" customHeight="1" x14ac:dyDescent="0.25">
      <c r="B17" s="44" t="s">
        <v>127</v>
      </c>
      <c r="C17" s="44"/>
      <c r="D17" s="44"/>
      <c r="E17" s="44"/>
      <c r="F17" s="44"/>
      <c r="G17" s="45">
        <v>5586292</v>
      </c>
      <c r="H17" s="45"/>
      <c r="I17" s="45"/>
      <c r="J17" s="87">
        <v>-15000</v>
      </c>
      <c r="K17" s="87"/>
      <c r="L17" s="87"/>
      <c r="M17" s="45">
        <v>5571292</v>
      </c>
      <c r="N17" s="45"/>
      <c r="O17" s="45">
        <v>921518.33</v>
      </c>
      <c r="P17" s="45"/>
      <c r="Q17" s="45">
        <v>921518.33</v>
      </c>
      <c r="R17" s="45"/>
      <c r="S17" s="45"/>
      <c r="T17" s="45"/>
      <c r="U17" s="45">
        <v>4649773.67</v>
      </c>
      <c r="V17" s="45"/>
      <c r="W17" s="45"/>
      <c r="X17" s="45"/>
    </row>
    <row r="18" spans="2:24" ht="12.6" customHeight="1" x14ac:dyDescent="0.25">
      <c r="B18" s="51" t="s">
        <v>128</v>
      </c>
      <c r="C18" s="51"/>
      <c r="D18" s="51"/>
      <c r="E18" s="51"/>
      <c r="F18" s="51"/>
      <c r="G18" s="50">
        <v>660000</v>
      </c>
      <c r="H18" s="50"/>
      <c r="I18" s="50"/>
      <c r="J18" s="50">
        <v>0</v>
      </c>
      <c r="K18" s="50"/>
      <c r="L18" s="50"/>
      <c r="M18" s="50">
        <v>660000</v>
      </c>
      <c r="N18" s="50"/>
      <c r="O18" s="50">
        <v>175796.37</v>
      </c>
      <c r="P18" s="50"/>
      <c r="Q18" s="50">
        <v>175796.37</v>
      </c>
      <c r="R18" s="50"/>
      <c r="S18" s="50"/>
      <c r="T18" s="50"/>
      <c r="U18" s="50">
        <v>484203.63</v>
      </c>
      <c r="V18" s="50"/>
      <c r="W18" s="50"/>
      <c r="X18" s="50"/>
    </row>
    <row r="19" spans="2:24" ht="12.6" customHeight="1" x14ac:dyDescent="0.25">
      <c r="B19" s="51" t="s">
        <v>129</v>
      </c>
      <c r="C19" s="51"/>
      <c r="D19" s="51"/>
      <c r="E19" s="51"/>
      <c r="F19" s="51"/>
      <c r="G19" s="50">
        <v>10000</v>
      </c>
      <c r="H19" s="50"/>
      <c r="I19" s="50"/>
      <c r="J19" s="50">
        <v>0</v>
      </c>
      <c r="K19" s="50"/>
      <c r="L19" s="50"/>
      <c r="M19" s="50">
        <v>10000</v>
      </c>
      <c r="N19" s="50"/>
      <c r="O19" s="50">
        <v>5880</v>
      </c>
      <c r="P19" s="50"/>
      <c r="Q19" s="50">
        <v>5880</v>
      </c>
      <c r="R19" s="50"/>
      <c r="S19" s="50"/>
      <c r="T19" s="50"/>
      <c r="U19" s="50">
        <v>4120</v>
      </c>
      <c r="V19" s="50"/>
      <c r="W19" s="50"/>
      <c r="X19" s="50"/>
    </row>
    <row r="20" spans="2:24" ht="12.6" customHeight="1" x14ac:dyDescent="0.25">
      <c r="B20" s="51" t="s">
        <v>130</v>
      </c>
      <c r="C20" s="51"/>
      <c r="D20" s="51"/>
      <c r="E20" s="51"/>
      <c r="F20" s="51"/>
      <c r="G20" s="50">
        <v>0</v>
      </c>
      <c r="H20" s="50"/>
      <c r="I20" s="50"/>
      <c r="J20" s="50">
        <v>0</v>
      </c>
      <c r="K20" s="50"/>
      <c r="L20" s="50"/>
      <c r="M20" s="50">
        <v>0</v>
      </c>
      <c r="N20" s="50"/>
      <c r="O20" s="50">
        <v>0</v>
      </c>
      <c r="P20" s="50"/>
      <c r="Q20" s="50">
        <v>0</v>
      </c>
      <c r="R20" s="50"/>
      <c r="S20" s="50"/>
      <c r="T20" s="50"/>
      <c r="U20" s="50">
        <v>0</v>
      </c>
      <c r="V20" s="50"/>
      <c r="W20" s="50"/>
      <c r="X20" s="50"/>
    </row>
    <row r="21" spans="2:24" ht="12.6" customHeight="1" x14ac:dyDescent="0.25">
      <c r="B21" s="51" t="s">
        <v>131</v>
      </c>
      <c r="C21" s="51"/>
      <c r="D21" s="51"/>
      <c r="E21" s="51"/>
      <c r="F21" s="51"/>
      <c r="G21" s="50">
        <v>500000</v>
      </c>
      <c r="H21" s="50"/>
      <c r="I21" s="50"/>
      <c r="J21" s="50">
        <v>0</v>
      </c>
      <c r="K21" s="50"/>
      <c r="L21" s="50"/>
      <c r="M21" s="50">
        <v>500000</v>
      </c>
      <c r="N21" s="50"/>
      <c r="O21" s="50">
        <v>114009.23</v>
      </c>
      <c r="P21" s="50"/>
      <c r="Q21" s="50">
        <v>114009.23</v>
      </c>
      <c r="R21" s="50"/>
      <c r="S21" s="50"/>
      <c r="T21" s="50"/>
      <c r="U21" s="50">
        <v>385990.77</v>
      </c>
      <c r="V21" s="50"/>
      <c r="W21" s="50"/>
      <c r="X21" s="50"/>
    </row>
    <row r="22" spans="2:24" ht="12.6" customHeight="1" x14ac:dyDescent="0.25">
      <c r="B22" s="51" t="s">
        <v>132</v>
      </c>
      <c r="C22" s="51"/>
      <c r="D22" s="51"/>
      <c r="E22" s="51"/>
      <c r="F22" s="51"/>
      <c r="G22" s="50">
        <v>250000</v>
      </c>
      <c r="H22" s="50"/>
      <c r="I22" s="50"/>
      <c r="J22" s="52">
        <v>-15000</v>
      </c>
      <c r="K22" s="52"/>
      <c r="L22" s="52"/>
      <c r="M22" s="50">
        <v>235000</v>
      </c>
      <c r="N22" s="50"/>
      <c r="O22" s="50">
        <v>420</v>
      </c>
      <c r="P22" s="50"/>
      <c r="Q22" s="50">
        <v>420</v>
      </c>
      <c r="R22" s="50"/>
      <c r="S22" s="50"/>
      <c r="T22" s="50"/>
      <c r="U22" s="50">
        <v>234580</v>
      </c>
      <c r="V22" s="50"/>
      <c r="W22" s="50"/>
      <c r="X22" s="50"/>
    </row>
    <row r="23" spans="2:24" ht="12.6" customHeight="1" x14ac:dyDescent="0.25">
      <c r="B23" s="51" t="s">
        <v>133</v>
      </c>
      <c r="C23" s="51"/>
      <c r="D23" s="51"/>
      <c r="E23" s="51"/>
      <c r="F23" s="51"/>
      <c r="G23" s="50">
        <v>3566292</v>
      </c>
      <c r="H23" s="50"/>
      <c r="I23" s="50"/>
      <c r="J23" s="50">
        <v>0</v>
      </c>
      <c r="K23" s="50"/>
      <c r="L23" s="50"/>
      <c r="M23" s="50">
        <v>3566292</v>
      </c>
      <c r="N23" s="50"/>
      <c r="O23" s="50">
        <v>610620.25</v>
      </c>
      <c r="P23" s="50"/>
      <c r="Q23" s="50">
        <v>610620.25</v>
      </c>
      <c r="R23" s="50"/>
      <c r="S23" s="50"/>
      <c r="T23" s="50"/>
      <c r="U23" s="50">
        <v>2955671.75</v>
      </c>
      <c r="V23" s="50"/>
      <c r="W23" s="50"/>
      <c r="X23" s="50"/>
    </row>
    <row r="24" spans="2:24" ht="12.6" customHeight="1" x14ac:dyDescent="0.25">
      <c r="B24" s="51" t="s">
        <v>134</v>
      </c>
      <c r="C24" s="51"/>
      <c r="D24" s="51"/>
      <c r="E24" s="51"/>
      <c r="F24" s="51"/>
      <c r="G24" s="50">
        <v>100000</v>
      </c>
      <c r="H24" s="50"/>
      <c r="I24" s="50"/>
      <c r="J24" s="50">
        <v>0</v>
      </c>
      <c r="K24" s="50"/>
      <c r="L24" s="50"/>
      <c r="M24" s="50">
        <v>100000</v>
      </c>
      <c r="N24" s="50"/>
      <c r="O24" s="50">
        <v>4780.4799999999996</v>
      </c>
      <c r="P24" s="50"/>
      <c r="Q24" s="50">
        <v>4780.4799999999996</v>
      </c>
      <c r="R24" s="50"/>
      <c r="S24" s="50"/>
      <c r="T24" s="50"/>
      <c r="U24" s="50">
        <v>95219.520000000004</v>
      </c>
      <c r="V24" s="50"/>
      <c r="W24" s="50"/>
      <c r="X24" s="50"/>
    </row>
    <row r="25" spans="2:24" ht="12.6" customHeight="1" x14ac:dyDescent="0.25">
      <c r="B25" s="51" t="s">
        <v>135</v>
      </c>
      <c r="C25" s="51"/>
      <c r="D25" s="51"/>
      <c r="E25" s="51"/>
      <c r="F25" s="51"/>
      <c r="G25" s="50">
        <v>50000</v>
      </c>
      <c r="H25" s="50"/>
      <c r="I25" s="50"/>
      <c r="J25" s="50">
        <v>0</v>
      </c>
      <c r="K25" s="50"/>
      <c r="L25" s="50"/>
      <c r="M25" s="50">
        <v>50000</v>
      </c>
      <c r="N25" s="50"/>
      <c r="O25" s="50">
        <v>0</v>
      </c>
      <c r="P25" s="50"/>
      <c r="Q25" s="50">
        <v>0</v>
      </c>
      <c r="R25" s="50"/>
      <c r="S25" s="50"/>
      <c r="T25" s="50"/>
      <c r="U25" s="50">
        <v>50000</v>
      </c>
      <c r="V25" s="50"/>
      <c r="W25" s="50"/>
      <c r="X25" s="50"/>
    </row>
    <row r="26" spans="2:24" ht="12.6" customHeight="1" x14ac:dyDescent="0.25">
      <c r="B26" s="51" t="s">
        <v>136</v>
      </c>
      <c r="C26" s="51"/>
      <c r="D26" s="51"/>
      <c r="E26" s="51"/>
      <c r="F26" s="51"/>
      <c r="G26" s="50">
        <v>450000</v>
      </c>
      <c r="H26" s="50"/>
      <c r="I26" s="50"/>
      <c r="J26" s="50">
        <v>0</v>
      </c>
      <c r="K26" s="50"/>
      <c r="L26" s="50"/>
      <c r="M26" s="50">
        <v>450000</v>
      </c>
      <c r="N26" s="50"/>
      <c r="O26" s="50">
        <v>10012</v>
      </c>
      <c r="P26" s="50"/>
      <c r="Q26" s="50">
        <v>10012</v>
      </c>
      <c r="R26" s="50"/>
      <c r="S26" s="50"/>
      <c r="T26" s="50"/>
      <c r="U26" s="50">
        <v>439988</v>
      </c>
      <c r="V26" s="50"/>
      <c r="W26" s="50"/>
      <c r="X26" s="50"/>
    </row>
    <row r="27" spans="2:24" ht="12.6" customHeight="1" x14ac:dyDescent="0.25">
      <c r="B27" s="44" t="s">
        <v>137</v>
      </c>
      <c r="C27" s="44"/>
      <c r="D27" s="44"/>
      <c r="E27" s="44"/>
      <c r="F27" s="44"/>
      <c r="G27" s="45">
        <v>14326246</v>
      </c>
      <c r="H27" s="45"/>
      <c r="I27" s="45"/>
      <c r="J27" s="45">
        <v>45000</v>
      </c>
      <c r="K27" s="45"/>
      <c r="L27" s="45"/>
      <c r="M27" s="45">
        <v>14371246</v>
      </c>
      <c r="N27" s="45"/>
      <c r="O27" s="45">
        <v>2455131.0699999998</v>
      </c>
      <c r="P27" s="45"/>
      <c r="Q27" s="45">
        <v>2449132.0699999998</v>
      </c>
      <c r="R27" s="45"/>
      <c r="S27" s="45"/>
      <c r="T27" s="45"/>
      <c r="U27" s="45">
        <v>11916114.93</v>
      </c>
      <c r="V27" s="45"/>
      <c r="W27" s="45"/>
      <c r="X27" s="45"/>
    </row>
    <row r="28" spans="2:24" ht="12.6" customHeight="1" x14ac:dyDescent="0.25">
      <c r="B28" s="51" t="s">
        <v>138</v>
      </c>
      <c r="C28" s="51"/>
      <c r="D28" s="51"/>
      <c r="E28" s="51"/>
      <c r="F28" s="51"/>
      <c r="G28" s="50">
        <v>9716246</v>
      </c>
      <c r="H28" s="50"/>
      <c r="I28" s="50"/>
      <c r="J28" s="50">
        <v>0</v>
      </c>
      <c r="K28" s="50"/>
      <c r="L28" s="50"/>
      <c r="M28" s="50">
        <v>9716246</v>
      </c>
      <c r="N28" s="50"/>
      <c r="O28" s="50">
        <v>1578360.13</v>
      </c>
      <c r="P28" s="50"/>
      <c r="Q28" s="50">
        <v>1578360.13</v>
      </c>
      <c r="R28" s="50"/>
      <c r="S28" s="50"/>
      <c r="T28" s="50"/>
      <c r="U28" s="50">
        <v>8137885.8700000001</v>
      </c>
      <c r="V28" s="50"/>
      <c r="W28" s="50"/>
      <c r="X28" s="50"/>
    </row>
    <row r="29" spans="2:24" ht="12.6" customHeight="1" x14ac:dyDescent="0.25">
      <c r="B29" s="51" t="s">
        <v>139</v>
      </c>
      <c r="C29" s="51"/>
      <c r="D29" s="51"/>
      <c r="E29" s="51"/>
      <c r="F29" s="51"/>
      <c r="G29" s="50">
        <v>50000</v>
      </c>
      <c r="H29" s="50"/>
      <c r="I29" s="50"/>
      <c r="J29" s="50">
        <v>0</v>
      </c>
      <c r="K29" s="50"/>
      <c r="L29" s="50"/>
      <c r="M29" s="50">
        <v>50000</v>
      </c>
      <c r="N29" s="50"/>
      <c r="O29" s="50">
        <v>0</v>
      </c>
      <c r="P29" s="50"/>
      <c r="Q29" s="50">
        <v>0</v>
      </c>
      <c r="R29" s="50"/>
      <c r="S29" s="50"/>
      <c r="T29" s="50"/>
      <c r="U29" s="50">
        <v>50000</v>
      </c>
      <c r="V29" s="50"/>
      <c r="W29" s="50"/>
      <c r="X29" s="50"/>
    </row>
    <row r="30" spans="2:24" ht="12.6" customHeight="1" x14ac:dyDescent="0.25">
      <c r="B30" s="51" t="s">
        <v>140</v>
      </c>
      <c r="C30" s="51"/>
      <c r="D30" s="51"/>
      <c r="E30" s="51"/>
      <c r="F30" s="51"/>
      <c r="G30" s="50">
        <v>10000</v>
      </c>
      <c r="H30" s="50"/>
      <c r="I30" s="50"/>
      <c r="J30" s="50">
        <v>15000</v>
      </c>
      <c r="K30" s="50"/>
      <c r="L30" s="50"/>
      <c r="M30" s="50">
        <v>25000</v>
      </c>
      <c r="N30" s="50"/>
      <c r="O30" s="50">
        <v>12565</v>
      </c>
      <c r="P30" s="50"/>
      <c r="Q30" s="50">
        <v>6566</v>
      </c>
      <c r="R30" s="50"/>
      <c r="S30" s="50"/>
      <c r="T30" s="50"/>
      <c r="U30" s="50">
        <v>12435</v>
      </c>
      <c r="V30" s="50"/>
      <c r="W30" s="50"/>
      <c r="X30" s="50"/>
    </row>
    <row r="31" spans="2:24" ht="12.6" customHeight="1" x14ac:dyDescent="0.25">
      <c r="B31" s="51" t="s">
        <v>141</v>
      </c>
      <c r="C31" s="51"/>
      <c r="D31" s="51"/>
      <c r="E31" s="51"/>
      <c r="F31" s="51"/>
      <c r="G31" s="50">
        <v>15000</v>
      </c>
      <c r="H31" s="50"/>
      <c r="I31" s="50"/>
      <c r="J31" s="50">
        <v>0</v>
      </c>
      <c r="K31" s="50"/>
      <c r="L31" s="50"/>
      <c r="M31" s="50">
        <v>15000</v>
      </c>
      <c r="N31" s="50"/>
      <c r="O31" s="50">
        <v>0</v>
      </c>
      <c r="P31" s="50"/>
      <c r="Q31" s="50">
        <v>0</v>
      </c>
      <c r="R31" s="50"/>
      <c r="S31" s="50"/>
      <c r="T31" s="50"/>
      <c r="U31" s="50">
        <v>15000</v>
      </c>
      <c r="V31" s="50"/>
      <c r="W31" s="50"/>
      <c r="X31" s="50"/>
    </row>
    <row r="32" spans="2:24" ht="12.6" customHeight="1" x14ac:dyDescent="0.25">
      <c r="B32" s="51" t="s">
        <v>142</v>
      </c>
      <c r="C32" s="51"/>
      <c r="D32" s="51"/>
      <c r="E32" s="51"/>
      <c r="F32" s="51"/>
      <c r="G32" s="50">
        <v>1500000</v>
      </c>
      <c r="H32" s="50"/>
      <c r="I32" s="50"/>
      <c r="J32" s="50">
        <v>0</v>
      </c>
      <c r="K32" s="50"/>
      <c r="L32" s="50"/>
      <c r="M32" s="50">
        <v>1500000</v>
      </c>
      <c r="N32" s="50"/>
      <c r="O32" s="50">
        <v>477751.92</v>
      </c>
      <c r="P32" s="50"/>
      <c r="Q32" s="50">
        <v>477751.92</v>
      </c>
      <c r="R32" s="50"/>
      <c r="S32" s="50"/>
      <c r="T32" s="50"/>
      <c r="U32" s="50">
        <v>1022248.08</v>
      </c>
      <c r="V32" s="50"/>
      <c r="W32" s="50"/>
      <c r="X32" s="50"/>
    </row>
    <row r="33" spans="1:24" ht="12.6" customHeight="1" x14ac:dyDescent="0.25">
      <c r="B33" s="51" t="s">
        <v>143</v>
      </c>
      <c r="C33" s="51"/>
      <c r="D33" s="51"/>
      <c r="E33" s="51"/>
      <c r="F33" s="51"/>
      <c r="G33" s="50">
        <v>30000</v>
      </c>
      <c r="H33" s="50"/>
      <c r="I33" s="50"/>
      <c r="J33" s="50">
        <v>30000</v>
      </c>
      <c r="K33" s="50"/>
      <c r="L33" s="50"/>
      <c r="M33" s="50">
        <v>60000</v>
      </c>
      <c r="N33" s="50"/>
      <c r="O33" s="50">
        <v>57745.29</v>
      </c>
      <c r="P33" s="50"/>
      <c r="Q33" s="50">
        <v>57745.29</v>
      </c>
      <c r="R33" s="50"/>
      <c r="S33" s="50"/>
      <c r="T33" s="50"/>
      <c r="U33" s="50">
        <v>2254.71</v>
      </c>
      <c r="V33" s="50"/>
      <c r="W33" s="50"/>
      <c r="X33" s="50"/>
    </row>
    <row r="34" spans="1:24" ht="12.6" customHeight="1" x14ac:dyDescent="0.25">
      <c r="B34" s="51" t="s">
        <v>144</v>
      </c>
      <c r="C34" s="51"/>
      <c r="D34" s="51"/>
      <c r="E34" s="51"/>
      <c r="F34" s="51"/>
      <c r="G34" s="50">
        <v>5000</v>
      </c>
      <c r="H34" s="50"/>
      <c r="I34" s="50"/>
      <c r="J34" s="50">
        <v>0</v>
      </c>
      <c r="K34" s="50"/>
      <c r="L34" s="50"/>
      <c r="M34" s="50">
        <v>5000</v>
      </c>
      <c r="N34" s="50"/>
      <c r="O34" s="50">
        <v>2551</v>
      </c>
      <c r="P34" s="50"/>
      <c r="Q34" s="50">
        <v>2551</v>
      </c>
      <c r="R34" s="50"/>
      <c r="S34" s="50"/>
      <c r="T34" s="50"/>
      <c r="U34" s="50">
        <v>2449</v>
      </c>
      <c r="V34" s="50"/>
      <c r="W34" s="50"/>
      <c r="X34" s="50"/>
    </row>
    <row r="35" spans="1:24" ht="12.6" customHeight="1" x14ac:dyDescent="0.25">
      <c r="B35" s="51" t="s">
        <v>145</v>
      </c>
      <c r="C35" s="51"/>
      <c r="D35" s="51"/>
      <c r="E35" s="51"/>
      <c r="F35" s="51"/>
      <c r="G35" s="50">
        <v>1000000</v>
      </c>
      <c r="H35" s="50"/>
      <c r="I35" s="50"/>
      <c r="J35" s="50">
        <v>0</v>
      </c>
      <c r="K35" s="50"/>
      <c r="L35" s="50"/>
      <c r="M35" s="50">
        <v>1000000</v>
      </c>
      <c r="N35" s="50"/>
      <c r="O35" s="50">
        <v>165093.73000000001</v>
      </c>
      <c r="P35" s="50"/>
      <c r="Q35" s="50">
        <v>165093.73000000001</v>
      </c>
      <c r="R35" s="50"/>
      <c r="S35" s="50"/>
      <c r="T35" s="50"/>
      <c r="U35" s="50">
        <v>834906.27</v>
      </c>
      <c r="V35" s="50"/>
      <c r="W35" s="50"/>
      <c r="X35" s="50"/>
    </row>
    <row r="36" spans="1:24" ht="12.6" customHeight="1" x14ac:dyDescent="0.25">
      <c r="B36" s="51" t="s">
        <v>146</v>
      </c>
      <c r="C36" s="51"/>
      <c r="D36" s="51"/>
      <c r="E36" s="51"/>
      <c r="F36" s="51"/>
      <c r="G36" s="50">
        <v>2000000</v>
      </c>
      <c r="H36" s="50"/>
      <c r="I36" s="50"/>
      <c r="J36" s="50">
        <v>0</v>
      </c>
      <c r="K36" s="50"/>
      <c r="L36" s="50"/>
      <c r="M36" s="50">
        <v>2000000</v>
      </c>
      <c r="N36" s="50"/>
      <c r="O36" s="50">
        <v>161064</v>
      </c>
      <c r="P36" s="50"/>
      <c r="Q36" s="50">
        <v>161064</v>
      </c>
      <c r="R36" s="50"/>
      <c r="S36" s="50"/>
      <c r="T36" s="50"/>
      <c r="U36" s="50">
        <v>1838936</v>
      </c>
      <c r="V36" s="50"/>
      <c r="W36" s="50"/>
      <c r="X36" s="50"/>
    </row>
    <row r="37" spans="1:24" ht="12.6" customHeight="1" x14ac:dyDescent="0.25">
      <c r="B37" s="44" t="s">
        <v>147</v>
      </c>
      <c r="C37" s="44"/>
      <c r="D37" s="44"/>
      <c r="E37" s="44"/>
      <c r="F37" s="44"/>
      <c r="G37" s="45">
        <v>2205000</v>
      </c>
      <c r="H37" s="45"/>
      <c r="I37" s="45"/>
      <c r="J37" s="45">
        <v>0</v>
      </c>
      <c r="K37" s="45"/>
      <c r="L37" s="45"/>
      <c r="M37" s="45">
        <v>2205000</v>
      </c>
      <c r="N37" s="45"/>
      <c r="O37" s="45">
        <v>510439.72</v>
      </c>
      <c r="P37" s="45"/>
      <c r="Q37" s="45">
        <v>510439.72</v>
      </c>
      <c r="R37" s="45"/>
      <c r="S37" s="45"/>
      <c r="T37" s="45"/>
      <c r="U37" s="45">
        <v>1694560.28</v>
      </c>
      <c r="V37" s="45"/>
      <c r="W37" s="45"/>
      <c r="X37" s="45"/>
    </row>
    <row r="38" spans="1:24" ht="12.6" customHeight="1" x14ac:dyDescent="0.25">
      <c r="B38" s="51" t="s">
        <v>148</v>
      </c>
      <c r="C38" s="51"/>
      <c r="D38" s="51"/>
      <c r="E38" s="51"/>
      <c r="F38" s="51"/>
      <c r="G38" s="50">
        <v>600000</v>
      </c>
      <c r="H38" s="50"/>
      <c r="I38" s="50"/>
      <c r="J38" s="50">
        <v>0</v>
      </c>
      <c r="K38" s="50"/>
      <c r="L38" s="50"/>
      <c r="M38" s="50">
        <v>600000</v>
      </c>
      <c r="N38" s="50"/>
      <c r="O38" s="50">
        <v>152634</v>
      </c>
      <c r="P38" s="50"/>
      <c r="Q38" s="50">
        <v>152634</v>
      </c>
      <c r="R38" s="50"/>
      <c r="S38" s="50"/>
      <c r="T38" s="50"/>
      <c r="U38" s="50">
        <v>447366</v>
      </c>
      <c r="V38" s="50"/>
      <c r="W38" s="50"/>
      <c r="X38" s="50"/>
    </row>
    <row r="39" spans="1:24" ht="12.6" customHeight="1" x14ac:dyDescent="0.25">
      <c r="B39" s="51" t="s">
        <v>149</v>
      </c>
      <c r="C39" s="51"/>
      <c r="D39" s="51"/>
      <c r="E39" s="51"/>
      <c r="F39" s="51"/>
      <c r="G39" s="50">
        <v>0</v>
      </c>
      <c r="H39" s="50"/>
      <c r="I39" s="50"/>
      <c r="J39" s="50">
        <v>0</v>
      </c>
      <c r="K39" s="50"/>
      <c r="L39" s="50"/>
      <c r="M39" s="50">
        <v>0</v>
      </c>
      <c r="N39" s="50"/>
      <c r="O39" s="50">
        <v>0</v>
      </c>
      <c r="P39" s="50"/>
      <c r="Q39" s="50">
        <v>0</v>
      </c>
      <c r="R39" s="50"/>
      <c r="S39" s="50"/>
      <c r="T39" s="50"/>
      <c r="U39" s="50">
        <v>0</v>
      </c>
      <c r="V39" s="50"/>
      <c r="W39" s="50"/>
      <c r="X39" s="50"/>
    </row>
    <row r="40" spans="1:24" ht="12.6" customHeight="1" x14ac:dyDescent="0.25">
      <c r="B40" s="51" t="s">
        <v>150</v>
      </c>
      <c r="C40" s="51"/>
      <c r="D40" s="51"/>
      <c r="E40" s="51"/>
      <c r="F40" s="51"/>
      <c r="G40" s="50">
        <v>0</v>
      </c>
      <c r="H40" s="50"/>
      <c r="I40" s="50"/>
      <c r="J40" s="50">
        <v>0</v>
      </c>
      <c r="K40" s="50"/>
      <c r="L40" s="50"/>
      <c r="M40" s="50">
        <v>0</v>
      </c>
      <c r="N40" s="50"/>
      <c r="O40" s="50">
        <v>0</v>
      </c>
      <c r="P40" s="50"/>
      <c r="Q40" s="50">
        <v>0</v>
      </c>
      <c r="R40" s="50"/>
      <c r="S40" s="50"/>
      <c r="T40" s="50"/>
      <c r="U40" s="50">
        <v>0</v>
      </c>
      <c r="V40" s="50"/>
      <c r="W40" s="50"/>
      <c r="X40" s="50"/>
    </row>
    <row r="41" spans="1:24" ht="12.6" customHeight="1" x14ac:dyDescent="0.25">
      <c r="B41" s="51" t="s">
        <v>151</v>
      </c>
      <c r="C41" s="51"/>
      <c r="D41" s="51"/>
      <c r="E41" s="51"/>
      <c r="F41" s="51"/>
      <c r="G41" s="50">
        <v>1605000</v>
      </c>
      <c r="H41" s="50"/>
      <c r="I41" s="50"/>
      <c r="J41" s="50">
        <v>0</v>
      </c>
      <c r="K41" s="50"/>
      <c r="L41" s="50"/>
      <c r="M41" s="50">
        <v>1605000</v>
      </c>
      <c r="N41" s="50"/>
      <c r="O41" s="50">
        <v>357805.72</v>
      </c>
      <c r="P41" s="50"/>
      <c r="Q41" s="50">
        <v>357805.72</v>
      </c>
      <c r="R41" s="50"/>
      <c r="S41" s="50"/>
      <c r="T41" s="50"/>
      <c r="U41" s="50">
        <v>1247194.28</v>
      </c>
      <c r="V41" s="50"/>
      <c r="W41" s="50"/>
      <c r="X41" s="50"/>
    </row>
    <row r="42" spans="1:24" ht="12.6" customHeight="1" x14ac:dyDescent="0.25">
      <c r="B42" s="51" t="s">
        <v>152</v>
      </c>
      <c r="C42" s="51"/>
      <c r="D42" s="51"/>
      <c r="E42" s="51"/>
      <c r="F42" s="51"/>
      <c r="G42" s="50">
        <v>0</v>
      </c>
      <c r="H42" s="50"/>
      <c r="I42" s="50"/>
      <c r="J42" s="50">
        <v>0</v>
      </c>
      <c r="K42" s="50"/>
      <c r="L42" s="50"/>
      <c r="M42" s="50">
        <v>0</v>
      </c>
      <c r="N42" s="50"/>
      <c r="O42" s="50">
        <v>0</v>
      </c>
      <c r="P42" s="50"/>
      <c r="Q42" s="50">
        <v>0</v>
      </c>
      <c r="R42" s="50"/>
      <c r="S42" s="50"/>
      <c r="T42" s="50"/>
      <c r="U42" s="50">
        <v>0</v>
      </c>
      <c r="V42" s="50"/>
      <c r="W42" s="50"/>
      <c r="X42" s="50"/>
    </row>
    <row r="43" spans="1:24" ht="16.350000000000001" customHeight="1" x14ac:dyDescent="0.25">
      <c r="A43" s="37"/>
      <c r="B43" s="37"/>
      <c r="C43" s="37"/>
      <c r="D43" s="37"/>
      <c r="E43" s="38" t="s">
        <v>99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4" ht="12.95" customHeight="1" x14ac:dyDescent="0.25">
      <c r="A44" s="37"/>
      <c r="B44" s="37"/>
      <c r="C44" s="37"/>
      <c r="D44" s="37"/>
      <c r="E44" s="39" t="s">
        <v>100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4" ht="12.95" customHeight="1" x14ac:dyDescent="0.15">
      <c r="C45" s="53" t="s">
        <v>104</v>
      </c>
      <c r="D45" s="53"/>
      <c r="E45" s="53"/>
      <c r="F45" s="40" t="s">
        <v>101</v>
      </c>
      <c r="G45" s="40"/>
      <c r="H45" s="40"/>
      <c r="I45" s="40"/>
      <c r="J45" s="40"/>
      <c r="K45" s="40"/>
      <c r="L45" s="40"/>
      <c r="M45" s="40"/>
      <c r="N45" s="40"/>
      <c r="O45" s="40"/>
      <c r="P45" s="41" t="s">
        <v>102</v>
      </c>
      <c r="Q45" s="41"/>
      <c r="R45" s="41"/>
      <c r="S45" s="42" t="s">
        <v>103</v>
      </c>
      <c r="T45" s="42"/>
      <c r="U45" s="42"/>
      <c r="V45" s="42"/>
      <c r="W45" s="42"/>
    </row>
    <row r="46" spans="1:24" ht="12.95" customHeight="1" x14ac:dyDescent="0.15">
      <c r="C46" s="53" t="s">
        <v>153</v>
      </c>
      <c r="D46" s="53"/>
      <c r="E46" s="53"/>
      <c r="F46" s="54" t="s">
        <v>154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24" ht="20.25" customHeight="1" x14ac:dyDescent="0.25">
      <c r="A47" s="47" t="s">
        <v>108</v>
      </c>
      <c r="B47" s="47"/>
      <c r="C47" s="47"/>
      <c r="D47" s="47"/>
      <c r="E47" s="47"/>
      <c r="F47" s="47"/>
      <c r="G47" s="48" t="s">
        <v>4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1" t="s">
        <v>196</v>
      </c>
      <c r="V47" s="41"/>
    </row>
    <row r="48" spans="1:24" ht="25.5" customHeight="1" x14ac:dyDescent="0.2">
      <c r="A48" s="47"/>
      <c r="B48" s="47"/>
      <c r="C48" s="47"/>
      <c r="D48" s="47"/>
      <c r="E48" s="47"/>
      <c r="F48" s="47"/>
      <c r="G48" s="43" t="s">
        <v>109</v>
      </c>
      <c r="H48" s="43"/>
      <c r="I48" s="43"/>
      <c r="J48" s="49" t="s">
        <v>110</v>
      </c>
      <c r="K48" s="49"/>
      <c r="L48" s="49"/>
      <c r="M48" s="43" t="s">
        <v>111</v>
      </c>
      <c r="N48" s="43"/>
      <c r="O48" s="43" t="s">
        <v>9</v>
      </c>
      <c r="P48" s="43"/>
      <c r="Q48" s="43" t="s">
        <v>112</v>
      </c>
      <c r="R48" s="43"/>
      <c r="S48" s="43"/>
      <c r="T48" s="43"/>
      <c r="U48" s="43" t="s">
        <v>113</v>
      </c>
      <c r="V48" s="43"/>
      <c r="W48" s="43"/>
      <c r="X48" s="43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43" t="s">
        <v>118</v>
      </c>
      <c r="W49" s="43"/>
      <c r="X49" s="43"/>
    </row>
    <row r="50" spans="2:24" ht="9.75" customHeight="1" x14ac:dyDescent="0.25"/>
    <row r="51" spans="2:24" ht="9.6" customHeight="1" x14ac:dyDescent="0.25">
      <c r="B51" s="51" t="s">
        <v>155</v>
      </c>
      <c r="C51" s="51"/>
      <c r="D51" s="51"/>
      <c r="E51" s="51"/>
      <c r="F51" s="51"/>
      <c r="G51" s="50">
        <v>0</v>
      </c>
      <c r="H51" s="50"/>
      <c r="I51" s="50"/>
      <c r="J51" s="50">
        <v>0</v>
      </c>
      <c r="K51" s="50"/>
      <c r="L51" s="50"/>
      <c r="M51" s="50">
        <v>0</v>
      </c>
      <c r="N51" s="50"/>
      <c r="O51" s="50">
        <v>0</v>
      </c>
      <c r="P51" s="50"/>
      <c r="Q51" s="50">
        <v>0</v>
      </c>
      <c r="R51" s="50"/>
      <c r="S51" s="50"/>
      <c r="T51" s="50"/>
      <c r="U51" s="50">
        <v>0</v>
      </c>
      <c r="V51" s="50"/>
      <c r="W51" s="50"/>
      <c r="X51" s="50"/>
    </row>
    <row r="52" spans="2:24" ht="12.6" customHeight="1" x14ac:dyDescent="0.25">
      <c r="B52" s="51" t="s">
        <v>156</v>
      </c>
      <c r="C52" s="51"/>
      <c r="D52" s="51"/>
      <c r="E52" s="51"/>
      <c r="F52" s="51"/>
      <c r="G52" s="50">
        <v>0</v>
      </c>
      <c r="H52" s="50"/>
      <c r="I52" s="50"/>
      <c r="J52" s="50">
        <v>0</v>
      </c>
      <c r="K52" s="50"/>
      <c r="L52" s="50"/>
      <c r="M52" s="50">
        <v>0</v>
      </c>
      <c r="N52" s="50"/>
      <c r="O52" s="50">
        <v>0</v>
      </c>
      <c r="P52" s="50"/>
      <c r="Q52" s="50">
        <v>0</v>
      </c>
      <c r="R52" s="50"/>
      <c r="S52" s="50"/>
      <c r="T52" s="50"/>
      <c r="U52" s="50">
        <v>0</v>
      </c>
      <c r="V52" s="50"/>
      <c r="W52" s="50"/>
      <c r="X52" s="50"/>
    </row>
    <row r="53" spans="2:24" ht="12.6" customHeight="1" x14ac:dyDescent="0.25">
      <c r="B53" s="51" t="s">
        <v>157</v>
      </c>
      <c r="C53" s="51"/>
      <c r="D53" s="51"/>
      <c r="E53" s="51"/>
      <c r="F53" s="51"/>
      <c r="G53" s="50">
        <v>0</v>
      </c>
      <c r="H53" s="50"/>
      <c r="I53" s="50"/>
      <c r="J53" s="50">
        <v>0</v>
      </c>
      <c r="K53" s="50"/>
      <c r="L53" s="50"/>
      <c r="M53" s="50">
        <v>0</v>
      </c>
      <c r="N53" s="50"/>
      <c r="O53" s="50">
        <v>0</v>
      </c>
      <c r="P53" s="50"/>
      <c r="Q53" s="50">
        <v>0</v>
      </c>
      <c r="R53" s="50"/>
      <c r="S53" s="50"/>
      <c r="T53" s="50"/>
      <c r="U53" s="50">
        <v>0</v>
      </c>
      <c r="V53" s="50"/>
      <c r="W53" s="50"/>
      <c r="X53" s="50"/>
    </row>
    <row r="54" spans="2:24" ht="12.6" customHeight="1" x14ac:dyDescent="0.25">
      <c r="B54" s="51" t="s">
        <v>158</v>
      </c>
      <c r="C54" s="51"/>
      <c r="D54" s="51"/>
      <c r="E54" s="51"/>
      <c r="F54" s="51"/>
      <c r="G54" s="50">
        <v>0</v>
      </c>
      <c r="H54" s="50"/>
      <c r="I54" s="50"/>
      <c r="J54" s="50">
        <v>0</v>
      </c>
      <c r="K54" s="50"/>
      <c r="L54" s="50"/>
      <c r="M54" s="50">
        <v>0</v>
      </c>
      <c r="N54" s="50"/>
      <c r="O54" s="50">
        <v>0</v>
      </c>
      <c r="P54" s="50"/>
      <c r="Q54" s="50">
        <v>0</v>
      </c>
      <c r="R54" s="50"/>
      <c r="S54" s="50"/>
      <c r="T54" s="50"/>
      <c r="U54" s="50">
        <v>0</v>
      </c>
      <c r="V54" s="50"/>
      <c r="W54" s="50"/>
      <c r="X54" s="50"/>
    </row>
    <row r="55" spans="2:24" ht="12.6" customHeight="1" x14ac:dyDescent="0.25">
      <c r="B55" s="44" t="s">
        <v>159</v>
      </c>
      <c r="C55" s="44"/>
      <c r="D55" s="44"/>
      <c r="E55" s="44"/>
      <c r="F55" s="44"/>
      <c r="G55" s="45">
        <v>2653120</v>
      </c>
      <c r="H55" s="45"/>
      <c r="I55" s="45"/>
      <c r="J55" s="45">
        <v>0</v>
      </c>
      <c r="K55" s="45"/>
      <c r="L55" s="45"/>
      <c r="M55" s="45">
        <v>2653120</v>
      </c>
      <c r="N55" s="45"/>
      <c r="O55" s="45">
        <v>6148</v>
      </c>
      <c r="P55" s="45"/>
      <c r="Q55" s="45">
        <v>6148</v>
      </c>
      <c r="R55" s="45"/>
      <c r="S55" s="45"/>
      <c r="T55" s="45"/>
      <c r="U55" s="45">
        <v>2646972</v>
      </c>
      <c r="V55" s="45"/>
      <c r="W55" s="45"/>
      <c r="X55" s="45"/>
    </row>
    <row r="56" spans="2:24" ht="12.6" customHeight="1" x14ac:dyDescent="0.25">
      <c r="B56" s="51" t="s">
        <v>160</v>
      </c>
      <c r="C56" s="51"/>
      <c r="D56" s="51"/>
      <c r="E56" s="51"/>
      <c r="F56" s="51"/>
      <c r="G56" s="50">
        <v>200000</v>
      </c>
      <c r="H56" s="50"/>
      <c r="I56" s="50"/>
      <c r="J56" s="50">
        <v>0</v>
      </c>
      <c r="K56" s="50"/>
      <c r="L56" s="50"/>
      <c r="M56" s="50">
        <v>200000</v>
      </c>
      <c r="N56" s="50"/>
      <c r="O56" s="50">
        <v>6148</v>
      </c>
      <c r="P56" s="50"/>
      <c r="Q56" s="50">
        <v>6148</v>
      </c>
      <c r="R56" s="50"/>
      <c r="S56" s="50"/>
      <c r="T56" s="50"/>
      <c r="U56" s="50">
        <v>193852</v>
      </c>
      <c r="V56" s="50"/>
      <c r="W56" s="50"/>
      <c r="X56" s="50"/>
    </row>
    <row r="57" spans="2:24" ht="12.6" customHeight="1" x14ac:dyDescent="0.25">
      <c r="B57" s="51" t="s">
        <v>161</v>
      </c>
      <c r="C57" s="51"/>
      <c r="D57" s="51"/>
      <c r="E57" s="51"/>
      <c r="F57" s="51"/>
      <c r="G57" s="50">
        <v>50000</v>
      </c>
      <c r="H57" s="50"/>
      <c r="I57" s="50"/>
      <c r="J57" s="50">
        <v>0</v>
      </c>
      <c r="K57" s="50"/>
      <c r="L57" s="50"/>
      <c r="M57" s="50">
        <v>50000</v>
      </c>
      <c r="N57" s="50"/>
      <c r="O57" s="50">
        <v>0</v>
      </c>
      <c r="P57" s="50"/>
      <c r="Q57" s="50">
        <v>0</v>
      </c>
      <c r="R57" s="50"/>
      <c r="S57" s="50"/>
      <c r="T57" s="50"/>
      <c r="U57" s="50">
        <v>50000</v>
      </c>
      <c r="V57" s="50"/>
      <c r="W57" s="50"/>
      <c r="X57" s="50"/>
    </row>
    <row r="58" spans="2:24" ht="12.6" customHeight="1" x14ac:dyDescent="0.25">
      <c r="B58" s="51" t="s">
        <v>162</v>
      </c>
      <c r="C58" s="51"/>
      <c r="D58" s="51"/>
      <c r="E58" s="51"/>
      <c r="F58" s="51"/>
      <c r="G58" s="50">
        <v>30000</v>
      </c>
      <c r="H58" s="50"/>
      <c r="I58" s="50"/>
      <c r="J58" s="50">
        <v>0</v>
      </c>
      <c r="K58" s="50"/>
      <c r="L58" s="50"/>
      <c r="M58" s="50">
        <v>30000</v>
      </c>
      <c r="N58" s="50"/>
      <c r="O58" s="50">
        <v>0</v>
      </c>
      <c r="P58" s="50"/>
      <c r="Q58" s="50">
        <v>0</v>
      </c>
      <c r="R58" s="50"/>
      <c r="S58" s="50"/>
      <c r="T58" s="50"/>
      <c r="U58" s="50">
        <v>30000</v>
      </c>
      <c r="V58" s="50"/>
      <c r="W58" s="50"/>
      <c r="X58" s="50"/>
    </row>
    <row r="59" spans="2:24" ht="12.6" customHeight="1" x14ac:dyDescent="0.25">
      <c r="B59" s="51" t="s">
        <v>163</v>
      </c>
      <c r="C59" s="51"/>
      <c r="D59" s="51"/>
      <c r="E59" s="51"/>
      <c r="F59" s="51"/>
      <c r="G59" s="50">
        <v>0</v>
      </c>
      <c r="H59" s="50"/>
      <c r="I59" s="50"/>
      <c r="J59" s="50">
        <v>0</v>
      </c>
      <c r="K59" s="50"/>
      <c r="L59" s="50"/>
      <c r="M59" s="50">
        <v>0</v>
      </c>
      <c r="N59" s="50"/>
      <c r="O59" s="50">
        <v>0</v>
      </c>
      <c r="P59" s="50"/>
      <c r="Q59" s="50">
        <v>0</v>
      </c>
      <c r="R59" s="50"/>
      <c r="S59" s="50"/>
      <c r="T59" s="50"/>
      <c r="U59" s="50">
        <v>0</v>
      </c>
      <c r="V59" s="50"/>
      <c r="W59" s="50"/>
      <c r="X59" s="50"/>
    </row>
    <row r="60" spans="2:24" ht="12.6" customHeight="1" x14ac:dyDescent="0.25">
      <c r="B60" s="51" t="s">
        <v>164</v>
      </c>
      <c r="C60" s="51"/>
      <c r="D60" s="51"/>
      <c r="E60" s="51"/>
      <c r="F60" s="51"/>
      <c r="G60" s="50">
        <v>0</v>
      </c>
      <c r="H60" s="50"/>
      <c r="I60" s="50"/>
      <c r="J60" s="50">
        <v>0</v>
      </c>
      <c r="K60" s="50"/>
      <c r="L60" s="50"/>
      <c r="M60" s="50">
        <v>0</v>
      </c>
      <c r="N60" s="50"/>
      <c r="O60" s="50">
        <v>0</v>
      </c>
      <c r="P60" s="50"/>
      <c r="Q60" s="50">
        <v>0</v>
      </c>
      <c r="R60" s="50"/>
      <c r="S60" s="50"/>
      <c r="T60" s="50"/>
      <c r="U60" s="50">
        <v>0</v>
      </c>
      <c r="V60" s="50"/>
      <c r="W60" s="50"/>
      <c r="X60" s="50"/>
    </row>
    <row r="61" spans="2:24" ht="12.6" customHeight="1" x14ac:dyDescent="0.25">
      <c r="B61" s="51" t="s">
        <v>165</v>
      </c>
      <c r="C61" s="51"/>
      <c r="D61" s="51"/>
      <c r="E61" s="51"/>
      <c r="F61" s="51"/>
      <c r="G61" s="50">
        <v>150000</v>
      </c>
      <c r="H61" s="50"/>
      <c r="I61" s="50"/>
      <c r="J61" s="50">
        <v>0</v>
      </c>
      <c r="K61" s="50"/>
      <c r="L61" s="50"/>
      <c r="M61" s="50">
        <v>150000</v>
      </c>
      <c r="N61" s="50"/>
      <c r="O61" s="50">
        <v>0</v>
      </c>
      <c r="P61" s="50"/>
      <c r="Q61" s="50">
        <v>0</v>
      </c>
      <c r="R61" s="50"/>
      <c r="S61" s="50"/>
      <c r="T61" s="50"/>
      <c r="U61" s="50">
        <v>150000</v>
      </c>
      <c r="V61" s="50"/>
      <c r="W61" s="50"/>
      <c r="X61" s="50"/>
    </row>
    <row r="62" spans="2:24" ht="12.6" customHeight="1" x14ac:dyDescent="0.25">
      <c r="B62" s="51" t="s">
        <v>166</v>
      </c>
      <c r="C62" s="51"/>
      <c r="D62" s="51"/>
      <c r="E62" s="51"/>
      <c r="F62" s="51"/>
      <c r="G62" s="50">
        <v>0</v>
      </c>
      <c r="H62" s="50"/>
      <c r="I62" s="50"/>
      <c r="J62" s="50">
        <v>0</v>
      </c>
      <c r="K62" s="50"/>
      <c r="L62" s="50"/>
      <c r="M62" s="50">
        <v>0</v>
      </c>
      <c r="N62" s="50"/>
      <c r="O62" s="50">
        <v>0</v>
      </c>
      <c r="P62" s="50"/>
      <c r="Q62" s="50">
        <v>0</v>
      </c>
      <c r="R62" s="50"/>
      <c r="S62" s="50"/>
      <c r="T62" s="50"/>
      <c r="U62" s="50">
        <v>0</v>
      </c>
      <c r="V62" s="50"/>
      <c r="W62" s="50"/>
      <c r="X62" s="50"/>
    </row>
    <row r="63" spans="2:24" ht="12.6" customHeight="1" x14ac:dyDescent="0.25">
      <c r="B63" s="51" t="s">
        <v>167</v>
      </c>
      <c r="C63" s="51"/>
      <c r="D63" s="51"/>
      <c r="E63" s="51"/>
      <c r="F63" s="51"/>
      <c r="G63" s="50">
        <v>2223120</v>
      </c>
      <c r="H63" s="50"/>
      <c r="I63" s="50"/>
      <c r="J63" s="50">
        <v>0</v>
      </c>
      <c r="K63" s="50"/>
      <c r="L63" s="50"/>
      <c r="M63" s="50">
        <v>2223120</v>
      </c>
      <c r="N63" s="50"/>
      <c r="O63" s="50">
        <v>0</v>
      </c>
      <c r="P63" s="50"/>
      <c r="Q63" s="50">
        <v>0</v>
      </c>
      <c r="R63" s="50"/>
      <c r="S63" s="50"/>
      <c r="T63" s="50"/>
      <c r="U63" s="50">
        <v>2223120</v>
      </c>
      <c r="V63" s="50"/>
      <c r="W63" s="50"/>
      <c r="X63" s="50"/>
    </row>
    <row r="64" spans="2:24" ht="12.6" customHeight="1" x14ac:dyDescent="0.25">
      <c r="B64" s="51" t="s">
        <v>168</v>
      </c>
      <c r="C64" s="51"/>
      <c r="D64" s="51"/>
      <c r="E64" s="51"/>
      <c r="F64" s="51"/>
      <c r="G64" s="50">
        <v>0</v>
      </c>
      <c r="H64" s="50"/>
      <c r="I64" s="50"/>
      <c r="J64" s="50">
        <v>0</v>
      </c>
      <c r="K64" s="50"/>
      <c r="L64" s="50"/>
      <c r="M64" s="50">
        <v>0</v>
      </c>
      <c r="N64" s="50"/>
      <c r="O64" s="50">
        <v>0</v>
      </c>
      <c r="P64" s="50"/>
      <c r="Q64" s="50">
        <v>0</v>
      </c>
      <c r="R64" s="50"/>
      <c r="S64" s="50"/>
      <c r="T64" s="50"/>
      <c r="U64" s="50">
        <v>0</v>
      </c>
      <c r="V64" s="50"/>
      <c r="W64" s="50"/>
      <c r="X64" s="50"/>
    </row>
    <row r="65" spans="2:24" ht="12.6" customHeight="1" x14ac:dyDescent="0.25">
      <c r="B65" s="44" t="s">
        <v>169</v>
      </c>
      <c r="C65" s="44"/>
      <c r="D65" s="44"/>
      <c r="E65" s="44"/>
      <c r="F65" s="44"/>
      <c r="G65" s="45">
        <v>21190778.780000001</v>
      </c>
      <c r="H65" s="45"/>
      <c r="I65" s="45"/>
      <c r="J65" s="45">
        <v>0</v>
      </c>
      <c r="K65" s="45"/>
      <c r="L65" s="45"/>
      <c r="M65" s="45">
        <v>21190778.780000001</v>
      </c>
      <c r="N65" s="45"/>
      <c r="O65" s="45">
        <v>0</v>
      </c>
      <c r="P65" s="45"/>
      <c r="Q65" s="45">
        <v>0</v>
      </c>
      <c r="R65" s="45"/>
      <c r="S65" s="45"/>
      <c r="T65" s="45"/>
      <c r="U65" s="45">
        <v>21190778.780000001</v>
      </c>
      <c r="V65" s="45"/>
      <c r="W65" s="45"/>
      <c r="X65" s="45"/>
    </row>
    <row r="66" spans="2:24" ht="12.6" customHeight="1" x14ac:dyDescent="0.25">
      <c r="B66" s="51" t="s">
        <v>170</v>
      </c>
      <c r="C66" s="51"/>
      <c r="D66" s="51"/>
      <c r="E66" s="51"/>
      <c r="F66" s="51"/>
      <c r="G66" s="50">
        <v>10039315.779999999</v>
      </c>
      <c r="H66" s="50"/>
      <c r="I66" s="50"/>
      <c r="J66" s="50">
        <v>0</v>
      </c>
      <c r="K66" s="50"/>
      <c r="L66" s="50"/>
      <c r="M66" s="50">
        <v>10039315.779999999</v>
      </c>
      <c r="N66" s="50"/>
      <c r="O66" s="50">
        <v>0</v>
      </c>
      <c r="P66" s="50"/>
      <c r="Q66" s="50">
        <v>0</v>
      </c>
      <c r="R66" s="50"/>
      <c r="S66" s="50"/>
      <c r="T66" s="50"/>
      <c r="U66" s="50">
        <v>10039315.779999999</v>
      </c>
      <c r="V66" s="50"/>
      <c r="W66" s="50"/>
      <c r="X66" s="50"/>
    </row>
    <row r="67" spans="2:24" ht="12.6" customHeight="1" x14ac:dyDescent="0.25">
      <c r="B67" s="51" t="s">
        <v>171</v>
      </c>
      <c r="C67" s="51"/>
      <c r="D67" s="51"/>
      <c r="E67" s="51"/>
      <c r="F67" s="51"/>
      <c r="G67" s="50">
        <v>11151463</v>
      </c>
      <c r="H67" s="50"/>
      <c r="I67" s="50"/>
      <c r="J67" s="50">
        <v>0</v>
      </c>
      <c r="K67" s="50"/>
      <c r="L67" s="50"/>
      <c r="M67" s="50">
        <v>11151463</v>
      </c>
      <c r="N67" s="50"/>
      <c r="O67" s="50">
        <v>0</v>
      </c>
      <c r="P67" s="50"/>
      <c r="Q67" s="50">
        <v>0</v>
      </c>
      <c r="R67" s="50"/>
      <c r="S67" s="50"/>
      <c r="T67" s="50"/>
      <c r="U67" s="50">
        <v>11151463</v>
      </c>
      <c r="V67" s="50"/>
      <c r="W67" s="50"/>
      <c r="X67" s="50"/>
    </row>
    <row r="68" spans="2:24" ht="12.6" customHeight="1" x14ac:dyDescent="0.25">
      <c r="B68" s="51" t="s">
        <v>172</v>
      </c>
      <c r="C68" s="51"/>
      <c r="D68" s="51"/>
      <c r="E68" s="51"/>
      <c r="F68" s="51"/>
      <c r="G68" s="50">
        <v>0</v>
      </c>
      <c r="H68" s="50"/>
      <c r="I68" s="50"/>
      <c r="J68" s="50">
        <v>0</v>
      </c>
      <c r="K68" s="50"/>
      <c r="L68" s="50"/>
      <c r="M68" s="50">
        <v>0</v>
      </c>
      <c r="N68" s="50"/>
      <c r="O68" s="50">
        <v>0</v>
      </c>
      <c r="P68" s="50"/>
      <c r="Q68" s="50">
        <v>0</v>
      </c>
      <c r="R68" s="50"/>
      <c r="S68" s="50"/>
      <c r="T68" s="50"/>
      <c r="U68" s="50">
        <v>0</v>
      </c>
      <c r="V68" s="50"/>
      <c r="W68" s="50"/>
      <c r="X68" s="50"/>
    </row>
    <row r="69" spans="2:24" ht="12.6" customHeight="1" x14ac:dyDescent="0.25">
      <c r="B69" s="44" t="s">
        <v>173</v>
      </c>
      <c r="C69" s="44"/>
      <c r="D69" s="44"/>
      <c r="E69" s="44"/>
      <c r="F69" s="44"/>
      <c r="G69" s="45">
        <v>0</v>
      </c>
      <c r="H69" s="45"/>
      <c r="I69" s="45"/>
      <c r="J69" s="45">
        <v>0</v>
      </c>
      <c r="K69" s="45"/>
      <c r="L69" s="45"/>
      <c r="M69" s="45">
        <v>0</v>
      </c>
      <c r="N69" s="45"/>
      <c r="O69" s="45">
        <v>0</v>
      </c>
      <c r="P69" s="45"/>
      <c r="Q69" s="45">
        <v>0</v>
      </c>
      <c r="R69" s="45"/>
      <c r="S69" s="45"/>
      <c r="T69" s="45"/>
      <c r="U69" s="45">
        <v>0</v>
      </c>
      <c r="V69" s="45"/>
      <c r="W69" s="45"/>
      <c r="X69" s="45"/>
    </row>
    <row r="70" spans="2:24" ht="12.6" customHeight="1" x14ac:dyDescent="0.25">
      <c r="B70" s="51" t="s">
        <v>174</v>
      </c>
      <c r="C70" s="51"/>
      <c r="D70" s="51"/>
      <c r="E70" s="51"/>
      <c r="F70" s="51"/>
      <c r="G70" s="50">
        <v>0</v>
      </c>
      <c r="H70" s="50"/>
      <c r="I70" s="50"/>
      <c r="J70" s="50">
        <v>0</v>
      </c>
      <c r="K70" s="50"/>
      <c r="L70" s="50"/>
      <c r="M70" s="50">
        <v>0</v>
      </c>
      <c r="N70" s="50"/>
      <c r="O70" s="50">
        <v>0</v>
      </c>
      <c r="P70" s="50"/>
      <c r="Q70" s="50">
        <v>0</v>
      </c>
      <c r="R70" s="50"/>
      <c r="S70" s="50"/>
      <c r="T70" s="50"/>
      <c r="U70" s="50">
        <v>0</v>
      </c>
      <c r="V70" s="50"/>
      <c r="W70" s="50"/>
      <c r="X70" s="50"/>
    </row>
    <row r="71" spans="2:24" ht="12.6" customHeight="1" x14ac:dyDescent="0.25">
      <c r="B71" s="51" t="s">
        <v>175</v>
      </c>
      <c r="C71" s="51"/>
      <c r="D71" s="51"/>
      <c r="E71" s="51"/>
      <c r="F71" s="51"/>
      <c r="G71" s="50">
        <v>0</v>
      </c>
      <c r="H71" s="50"/>
      <c r="I71" s="50"/>
      <c r="J71" s="50">
        <v>0</v>
      </c>
      <c r="K71" s="50"/>
      <c r="L71" s="50"/>
      <c r="M71" s="50">
        <v>0</v>
      </c>
      <c r="N71" s="50"/>
      <c r="O71" s="50">
        <v>0</v>
      </c>
      <c r="P71" s="50"/>
      <c r="Q71" s="50">
        <v>0</v>
      </c>
      <c r="R71" s="50"/>
      <c r="S71" s="50"/>
      <c r="T71" s="50"/>
      <c r="U71" s="50">
        <v>0</v>
      </c>
      <c r="V71" s="50"/>
      <c r="W71" s="50"/>
      <c r="X71" s="50"/>
    </row>
    <row r="72" spans="2:24" ht="12.6" customHeight="1" x14ac:dyDescent="0.25">
      <c r="B72" s="51" t="s">
        <v>176</v>
      </c>
      <c r="C72" s="51"/>
      <c r="D72" s="51"/>
      <c r="E72" s="51"/>
      <c r="F72" s="51"/>
      <c r="G72" s="50">
        <v>0</v>
      </c>
      <c r="H72" s="50"/>
      <c r="I72" s="50"/>
      <c r="J72" s="50">
        <v>0</v>
      </c>
      <c r="K72" s="50"/>
      <c r="L72" s="50"/>
      <c r="M72" s="50">
        <v>0</v>
      </c>
      <c r="N72" s="50"/>
      <c r="O72" s="50">
        <v>0</v>
      </c>
      <c r="P72" s="50"/>
      <c r="Q72" s="50">
        <v>0</v>
      </c>
      <c r="R72" s="50"/>
      <c r="S72" s="50"/>
      <c r="T72" s="50"/>
      <c r="U72" s="50">
        <v>0</v>
      </c>
      <c r="V72" s="50"/>
      <c r="W72" s="50"/>
      <c r="X72" s="50"/>
    </row>
    <row r="73" spans="2:24" ht="12.6" customHeight="1" x14ac:dyDescent="0.25">
      <c r="B73" s="51" t="s">
        <v>177</v>
      </c>
      <c r="C73" s="51"/>
      <c r="D73" s="51"/>
      <c r="E73" s="51"/>
      <c r="F73" s="51"/>
      <c r="G73" s="50">
        <v>0</v>
      </c>
      <c r="H73" s="50"/>
      <c r="I73" s="50"/>
      <c r="J73" s="50">
        <v>0</v>
      </c>
      <c r="K73" s="50"/>
      <c r="L73" s="50"/>
      <c r="M73" s="50">
        <v>0</v>
      </c>
      <c r="N73" s="50"/>
      <c r="O73" s="50">
        <v>0</v>
      </c>
      <c r="P73" s="50"/>
      <c r="Q73" s="50">
        <v>0</v>
      </c>
      <c r="R73" s="50"/>
      <c r="S73" s="50"/>
      <c r="T73" s="50"/>
      <c r="U73" s="50">
        <v>0</v>
      </c>
      <c r="V73" s="50"/>
      <c r="W73" s="50"/>
      <c r="X73" s="50"/>
    </row>
    <row r="74" spans="2:24" ht="12.6" customHeight="1" x14ac:dyDescent="0.25">
      <c r="B74" s="51" t="s">
        <v>178</v>
      </c>
      <c r="C74" s="51"/>
      <c r="D74" s="51"/>
      <c r="E74" s="51"/>
      <c r="F74" s="51"/>
      <c r="G74" s="50">
        <v>0</v>
      </c>
      <c r="H74" s="50"/>
      <c r="I74" s="50"/>
      <c r="J74" s="50">
        <v>0</v>
      </c>
      <c r="K74" s="50"/>
      <c r="L74" s="50"/>
      <c r="M74" s="50">
        <v>0</v>
      </c>
      <c r="N74" s="50"/>
      <c r="O74" s="50">
        <v>0</v>
      </c>
      <c r="P74" s="50"/>
      <c r="Q74" s="50">
        <v>0</v>
      </c>
      <c r="R74" s="50"/>
      <c r="S74" s="50"/>
      <c r="T74" s="50"/>
      <c r="U74" s="50">
        <v>0</v>
      </c>
      <c r="V74" s="50"/>
      <c r="W74" s="50"/>
      <c r="X74" s="50"/>
    </row>
    <row r="75" spans="2:24" ht="12.6" customHeight="1" x14ac:dyDescent="0.25">
      <c r="B75" s="51" t="s">
        <v>179</v>
      </c>
      <c r="C75" s="51"/>
      <c r="D75" s="51"/>
      <c r="E75" s="51"/>
      <c r="F75" s="51"/>
      <c r="G75" s="50">
        <v>0</v>
      </c>
      <c r="H75" s="50"/>
      <c r="I75" s="50"/>
      <c r="J75" s="50">
        <v>0</v>
      </c>
      <c r="K75" s="50"/>
      <c r="L75" s="50"/>
      <c r="M75" s="50">
        <v>0</v>
      </c>
      <c r="N75" s="50"/>
      <c r="O75" s="50">
        <v>0</v>
      </c>
      <c r="P75" s="50"/>
      <c r="Q75" s="50">
        <v>0</v>
      </c>
      <c r="R75" s="50"/>
      <c r="S75" s="50"/>
      <c r="T75" s="50"/>
      <c r="U75" s="50">
        <v>0</v>
      </c>
      <c r="V75" s="50"/>
      <c r="W75" s="50"/>
      <c r="X75" s="50"/>
    </row>
    <row r="76" spans="2:24" ht="12.6" customHeight="1" x14ac:dyDescent="0.25">
      <c r="B76" s="51" t="s">
        <v>180</v>
      </c>
      <c r="C76" s="51"/>
      <c r="D76" s="51"/>
      <c r="E76" s="51"/>
      <c r="F76" s="51"/>
      <c r="G76" s="50">
        <v>0</v>
      </c>
      <c r="H76" s="50"/>
      <c r="I76" s="50"/>
      <c r="J76" s="50">
        <v>0</v>
      </c>
      <c r="K76" s="50"/>
      <c r="L76" s="50"/>
      <c r="M76" s="50">
        <v>0</v>
      </c>
      <c r="N76" s="50"/>
      <c r="O76" s="50">
        <v>0</v>
      </c>
      <c r="P76" s="50"/>
      <c r="Q76" s="50">
        <v>0</v>
      </c>
      <c r="R76" s="50"/>
      <c r="S76" s="50"/>
      <c r="T76" s="50"/>
      <c r="U76" s="50">
        <v>0</v>
      </c>
      <c r="V76" s="50"/>
      <c r="W76" s="50"/>
      <c r="X76" s="50"/>
    </row>
    <row r="77" spans="2:24" ht="12.6" customHeight="1" x14ac:dyDescent="0.25">
      <c r="B77" s="44" t="s">
        <v>181</v>
      </c>
      <c r="C77" s="44"/>
      <c r="D77" s="44"/>
      <c r="E77" s="44"/>
      <c r="F77" s="44"/>
      <c r="G77" s="45">
        <v>0</v>
      </c>
      <c r="H77" s="45"/>
      <c r="I77" s="45"/>
      <c r="J77" s="45">
        <v>0</v>
      </c>
      <c r="K77" s="45"/>
      <c r="L77" s="45"/>
      <c r="M77" s="45">
        <v>0</v>
      </c>
      <c r="N77" s="45"/>
      <c r="O77" s="45">
        <v>0</v>
      </c>
      <c r="P77" s="45"/>
      <c r="Q77" s="45">
        <v>0</v>
      </c>
      <c r="R77" s="45"/>
      <c r="S77" s="45"/>
      <c r="T77" s="45"/>
      <c r="U77" s="45">
        <v>0</v>
      </c>
      <c r="V77" s="45"/>
      <c r="W77" s="45"/>
      <c r="X77" s="45"/>
    </row>
    <row r="78" spans="2:24" ht="12.6" customHeight="1" x14ac:dyDescent="0.25">
      <c r="B78" s="51" t="s">
        <v>182</v>
      </c>
      <c r="C78" s="51"/>
      <c r="D78" s="51"/>
      <c r="E78" s="51"/>
      <c r="F78" s="51"/>
      <c r="G78" s="50">
        <v>0</v>
      </c>
      <c r="H78" s="50"/>
      <c r="I78" s="50"/>
      <c r="J78" s="50">
        <v>0</v>
      </c>
      <c r="K78" s="50"/>
      <c r="L78" s="50"/>
      <c r="M78" s="50">
        <v>0</v>
      </c>
      <c r="N78" s="50"/>
      <c r="O78" s="50">
        <v>0</v>
      </c>
      <c r="P78" s="50"/>
      <c r="Q78" s="50">
        <v>0</v>
      </c>
      <c r="R78" s="50"/>
      <c r="S78" s="50"/>
      <c r="T78" s="50"/>
      <c r="U78" s="50">
        <v>0</v>
      </c>
      <c r="V78" s="50"/>
      <c r="W78" s="50"/>
      <c r="X78" s="50"/>
    </row>
    <row r="79" spans="2:24" ht="12.6" customHeight="1" x14ac:dyDescent="0.25">
      <c r="B79" s="51" t="s">
        <v>183</v>
      </c>
      <c r="C79" s="51"/>
      <c r="D79" s="51"/>
      <c r="E79" s="51"/>
      <c r="F79" s="51"/>
      <c r="G79" s="50">
        <v>0</v>
      </c>
      <c r="H79" s="50"/>
      <c r="I79" s="50"/>
      <c r="J79" s="50">
        <v>0</v>
      </c>
      <c r="K79" s="50"/>
      <c r="L79" s="50"/>
      <c r="M79" s="50">
        <v>0</v>
      </c>
      <c r="N79" s="50"/>
      <c r="O79" s="50">
        <v>0</v>
      </c>
      <c r="P79" s="50"/>
      <c r="Q79" s="50">
        <v>0</v>
      </c>
      <c r="R79" s="50"/>
      <c r="S79" s="50"/>
      <c r="T79" s="50"/>
      <c r="U79" s="50">
        <v>0</v>
      </c>
      <c r="V79" s="50"/>
      <c r="W79" s="50"/>
      <c r="X79" s="50"/>
    </row>
    <row r="80" spans="2:24" ht="12.6" customHeight="1" x14ac:dyDescent="0.25">
      <c r="B80" s="51" t="s">
        <v>184</v>
      </c>
      <c r="C80" s="51"/>
      <c r="D80" s="51"/>
      <c r="E80" s="51"/>
      <c r="F80" s="51"/>
      <c r="G80" s="50">
        <v>0</v>
      </c>
      <c r="H80" s="50"/>
      <c r="I80" s="50"/>
      <c r="J80" s="50">
        <v>0</v>
      </c>
      <c r="K80" s="50"/>
      <c r="L80" s="50"/>
      <c r="M80" s="50">
        <v>0</v>
      </c>
      <c r="N80" s="50"/>
      <c r="O80" s="50">
        <v>0</v>
      </c>
      <c r="P80" s="50"/>
      <c r="Q80" s="50">
        <v>0</v>
      </c>
      <c r="R80" s="50"/>
      <c r="S80" s="50"/>
      <c r="T80" s="50"/>
      <c r="U80" s="50">
        <v>0</v>
      </c>
      <c r="V80" s="50"/>
      <c r="W80" s="50"/>
      <c r="X80" s="50"/>
    </row>
    <row r="81" spans="1:24" ht="12.6" customHeight="1" x14ac:dyDescent="0.25">
      <c r="B81" s="44" t="s">
        <v>185</v>
      </c>
      <c r="C81" s="44"/>
      <c r="D81" s="44"/>
      <c r="E81" s="44"/>
      <c r="F81" s="44"/>
      <c r="G81" s="45">
        <v>0</v>
      </c>
      <c r="H81" s="45"/>
      <c r="I81" s="45"/>
      <c r="J81" s="45">
        <v>13034021.41</v>
      </c>
      <c r="K81" s="45"/>
      <c r="L81" s="45"/>
      <c r="M81" s="45">
        <v>13034021.41</v>
      </c>
      <c r="N81" s="45"/>
      <c r="O81" s="45">
        <v>12368425.310000001</v>
      </c>
      <c r="P81" s="45"/>
      <c r="Q81" s="45">
        <v>12368425.310000001</v>
      </c>
      <c r="R81" s="45"/>
      <c r="S81" s="45"/>
      <c r="T81" s="45"/>
      <c r="U81" s="45">
        <v>665596.1</v>
      </c>
      <c r="V81" s="45"/>
      <c r="W81" s="45"/>
      <c r="X81" s="45"/>
    </row>
    <row r="82" spans="1:24" ht="12.6" customHeight="1" x14ac:dyDescent="0.25">
      <c r="B82" s="51" t="s">
        <v>186</v>
      </c>
      <c r="C82" s="51"/>
      <c r="D82" s="51"/>
      <c r="E82" s="51"/>
      <c r="F82" s="51"/>
      <c r="G82" s="50">
        <v>0</v>
      </c>
      <c r="H82" s="50"/>
      <c r="I82" s="50"/>
      <c r="J82" s="50">
        <v>0</v>
      </c>
      <c r="K82" s="50"/>
      <c r="L82" s="50"/>
      <c r="M82" s="50">
        <v>0</v>
      </c>
      <c r="N82" s="50"/>
      <c r="O82" s="50">
        <v>0</v>
      </c>
      <c r="P82" s="50"/>
      <c r="Q82" s="50">
        <v>0</v>
      </c>
      <c r="R82" s="50"/>
      <c r="S82" s="50"/>
      <c r="T82" s="50"/>
      <c r="U82" s="50">
        <v>0</v>
      </c>
      <c r="V82" s="50"/>
      <c r="W82" s="50"/>
      <c r="X82" s="50"/>
    </row>
    <row r="83" spans="1:24" ht="12.6" customHeight="1" x14ac:dyDescent="0.25">
      <c r="B83" s="51" t="s">
        <v>187</v>
      </c>
      <c r="C83" s="51"/>
      <c r="D83" s="51"/>
      <c r="E83" s="51"/>
      <c r="F83" s="51"/>
      <c r="G83" s="50">
        <v>0</v>
      </c>
      <c r="H83" s="50"/>
      <c r="I83" s="50"/>
      <c r="J83" s="50">
        <v>0</v>
      </c>
      <c r="K83" s="50"/>
      <c r="L83" s="50"/>
      <c r="M83" s="50">
        <v>0</v>
      </c>
      <c r="N83" s="50"/>
      <c r="O83" s="50">
        <v>0</v>
      </c>
      <c r="P83" s="50"/>
      <c r="Q83" s="50">
        <v>0</v>
      </c>
      <c r="R83" s="50"/>
      <c r="S83" s="50"/>
      <c r="T83" s="50"/>
      <c r="U83" s="50">
        <v>0</v>
      </c>
      <c r="V83" s="50"/>
      <c r="W83" s="50"/>
      <c r="X83" s="50"/>
    </row>
    <row r="84" spans="1:24" ht="12.6" customHeight="1" x14ac:dyDescent="0.25">
      <c r="B84" s="51" t="s">
        <v>188</v>
      </c>
      <c r="C84" s="51"/>
      <c r="D84" s="51"/>
      <c r="E84" s="51"/>
      <c r="F84" s="51"/>
      <c r="G84" s="50">
        <v>0</v>
      </c>
      <c r="H84" s="50"/>
      <c r="I84" s="50"/>
      <c r="J84" s="50">
        <v>0</v>
      </c>
      <c r="K84" s="50"/>
      <c r="L84" s="50"/>
      <c r="M84" s="50">
        <v>0</v>
      </c>
      <c r="N84" s="50"/>
      <c r="O84" s="50">
        <v>0</v>
      </c>
      <c r="P84" s="50"/>
      <c r="Q84" s="50">
        <v>0</v>
      </c>
      <c r="R84" s="50"/>
      <c r="S84" s="50"/>
      <c r="T84" s="50"/>
      <c r="U84" s="50">
        <v>0</v>
      </c>
      <c r="V84" s="50"/>
      <c r="W84" s="50"/>
      <c r="X84" s="50"/>
    </row>
    <row r="85" spans="1:24" ht="16.350000000000001" customHeight="1" x14ac:dyDescent="0.25">
      <c r="A85" s="37"/>
      <c r="B85" s="37"/>
      <c r="C85" s="37"/>
      <c r="D85" s="37"/>
      <c r="E85" s="38" t="s">
        <v>99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4" ht="12.95" customHeight="1" x14ac:dyDescent="0.25">
      <c r="A86" s="37"/>
      <c r="B86" s="37"/>
      <c r="C86" s="37"/>
      <c r="D86" s="37"/>
      <c r="E86" s="39" t="s">
        <v>100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24" ht="12.95" customHeight="1" x14ac:dyDescent="0.15">
      <c r="C87" s="53" t="s">
        <v>104</v>
      </c>
      <c r="D87" s="53"/>
      <c r="E87" s="53"/>
      <c r="F87" s="40" t="s">
        <v>101</v>
      </c>
      <c r="G87" s="40"/>
      <c r="H87" s="40"/>
      <c r="I87" s="40"/>
      <c r="J87" s="40"/>
      <c r="K87" s="40"/>
      <c r="L87" s="40"/>
      <c r="M87" s="40"/>
      <c r="N87" s="40"/>
      <c r="O87" s="40"/>
      <c r="P87" s="41" t="s">
        <v>102</v>
      </c>
      <c r="Q87" s="41"/>
      <c r="R87" s="41"/>
      <c r="S87" s="42" t="s">
        <v>103</v>
      </c>
      <c r="T87" s="42"/>
      <c r="U87" s="42"/>
      <c r="V87" s="42"/>
      <c r="W87" s="42"/>
    </row>
    <row r="88" spans="1:24" ht="12.95" customHeight="1" x14ac:dyDescent="0.15">
      <c r="C88" s="53" t="s">
        <v>153</v>
      </c>
      <c r="D88" s="53"/>
      <c r="E88" s="53"/>
      <c r="F88" s="54" t="s">
        <v>154</v>
      </c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24" ht="20.25" customHeight="1" x14ac:dyDescent="0.25">
      <c r="A89" s="47" t="s">
        <v>108</v>
      </c>
      <c r="B89" s="47"/>
      <c r="C89" s="47"/>
      <c r="D89" s="47"/>
      <c r="E89" s="47"/>
      <c r="F89" s="47"/>
      <c r="G89" s="48" t="s">
        <v>4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1" t="s">
        <v>196</v>
      </c>
      <c r="V89" s="41"/>
    </row>
    <row r="90" spans="1:24" ht="21" customHeight="1" x14ac:dyDescent="0.2">
      <c r="A90" s="47"/>
      <c r="B90" s="47"/>
      <c r="C90" s="47"/>
      <c r="D90" s="47"/>
      <c r="E90" s="47"/>
      <c r="F90" s="47"/>
      <c r="G90" s="43" t="s">
        <v>109</v>
      </c>
      <c r="H90" s="43"/>
      <c r="I90" s="43"/>
      <c r="J90" s="49" t="s">
        <v>110</v>
      </c>
      <c r="K90" s="49"/>
      <c r="L90" s="49"/>
      <c r="M90" s="43" t="s">
        <v>111</v>
      </c>
      <c r="N90" s="43"/>
      <c r="O90" s="43" t="s">
        <v>9</v>
      </c>
      <c r="P90" s="43"/>
      <c r="Q90" s="43" t="s">
        <v>112</v>
      </c>
      <c r="R90" s="43"/>
      <c r="S90" s="43"/>
      <c r="T90" s="43"/>
      <c r="U90" s="43" t="s">
        <v>113</v>
      </c>
      <c r="V90" s="43"/>
      <c r="W90" s="43"/>
      <c r="X90" s="43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43" t="s">
        <v>118</v>
      </c>
      <c r="W91" s="43"/>
      <c r="X91" s="43"/>
    </row>
    <row r="92" spans="1:24" ht="9.75" customHeight="1" x14ac:dyDescent="0.25"/>
    <row r="93" spans="1:24" ht="9.6" customHeight="1" x14ac:dyDescent="0.25">
      <c r="B93" s="51" t="s">
        <v>189</v>
      </c>
      <c r="C93" s="51"/>
      <c r="D93" s="51"/>
      <c r="E93" s="51"/>
      <c r="F93" s="51"/>
      <c r="G93" s="50">
        <v>0</v>
      </c>
      <c r="H93" s="50"/>
      <c r="I93" s="50"/>
      <c r="J93" s="50">
        <v>0</v>
      </c>
      <c r="K93" s="50"/>
      <c r="L93" s="50"/>
      <c r="M93" s="50">
        <v>0</v>
      </c>
      <c r="N93" s="50"/>
      <c r="O93" s="50">
        <v>0</v>
      </c>
      <c r="P93" s="50"/>
      <c r="Q93" s="50">
        <v>0</v>
      </c>
      <c r="R93" s="50"/>
      <c r="S93" s="50"/>
      <c r="T93" s="50"/>
      <c r="U93" s="50">
        <v>0</v>
      </c>
      <c r="V93" s="50"/>
      <c r="W93" s="50"/>
      <c r="X93" s="50"/>
    </row>
    <row r="94" spans="1:24" ht="12.6" customHeight="1" x14ac:dyDescent="0.25">
      <c r="B94" s="51" t="s">
        <v>190</v>
      </c>
      <c r="C94" s="51"/>
      <c r="D94" s="51"/>
      <c r="E94" s="51"/>
      <c r="F94" s="51"/>
      <c r="G94" s="50">
        <v>0</v>
      </c>
      <c r="H94" s="50"/>
      <c r="I94" s="50"/>
      <c r="J94" s="50">
        <v>0</v>
      </c>
      <c r="K94" s="50"/>
      <c r="L94" s="50"/>
      <c r="M94" s="50">
        <v>0</v>
      </c>
      <c r="N94" s="50"/>
      <c r="O94" s="50">
        <v>0</v>
      </c>
      <c r="P94" s="50"/>
      <c r="Q94" s="50">
        <v>0</v>
      </c>
      <c r="R94" s="50"/>
      <c r="S94" s="50"/>
      <c r="T94" s="50"/>
      <c r="U94" s="50">
        <v>0</v>
      </c>
      <c r="V94" s="50"/>
      <c r="W94" s="50"/>
      <c r="X94" s="50"/>
    </row>
    <row r="95" spans="1:24" ht="12.6" customHeight="1" x14ac:dyDescent="0.25">
      <c r="B95" s="51" t="s">
        <v>191</v>
      </c>
      <c r="C95" s="51"/>
      <c r="D95" s="51"/>
      <c r="E95" s="51"/>
      <c r="F95" s="51"/>
      <c r="G95" s="50">
        <v>0</v>
      </c>
      <c r="H95" s="50"/>
      <c r="I95" s="50"/>
      <c r="J95" s="50">
        <v>0</v>
      </c>
      <c r="K95" s="50"/>
      <c r="L95" s="50"/>
      <c r="M95" s="50">
        <v>0</v>
      </c>
      <c r="N95" s="50"/>
      <c r="O95" s="50">
        <v>0</v>
      </c>
      <c r="P95" s="50"/>
      <c r="Q95" s="50">
        <v>0</v>
      </c>
      <c r="R95" s="50"/>
      <c r="S95" s="50"/>
      <c r="T95" s="50"/>
      <c r="U95" s="50">
        <v>0</v>
      </c>
      <c r="V95" s="50"/>
      <c r="W95" s="50"/>
      <c r="X95" s="50"/>
    </row>
    <row r="96" spans="1:24" ht="12.6" customHeight="1" x14ac:dyDescent="0.25">
      <c r="B96" s="51" t="s">
        <v>192</v>
      </c>
      <c r="C96" s="51"/>
      <c r="D96" s="51"/>
      <c r="E96" s="51"/>
      <c r="F96" s="51"/>
      <c r="G96" s="50">
        <v>0</v>
      </c>
      <c r="H96" s="50"/>
      <c r="I96" s="50"/>
      <c r="J96" s="50">
        <v>13034021.41</v>
      </c>
      <c r="K96" s="50"/>
      <c r="L96" s="50"/>
      <c r="M96" s="50">
        <v>13034021.41</v>
      </c>
      <c r="N96" s="50"/>
      <c r="O96" s="50">
        <v>12368425.310000001</v>
      </c>
      <c r="P96" s="50"/>
      <c r="Q96" s="50">
        <v>12368425.310000001</v>
      </c>
      <c r="R96" s="50"/>
      <c r="S96" s="50"/>
      <c r="T96" s="50"/>
      <c r="U96" s="50">
        <v>665596.1</v>
      </c>
      <c r="V96" s="50"/>
      <c r="W96" s="50"/>
      <c r="X96" s="50"/>
    </row>
    <row r="97" spans="1:24" ht="12.6" customHeight="1" x14ac:dyDescent="0.25">
      <c r="B97" s="62" t="s">
        <v>193</v>
      </c>
      <c r="C97" s="62"/>
      <c r="D97" s="62"/>
      <c r="E97" s="62"/>
      <c r="F97" s="62"/>
      <c r="G97" s="63">
        <v>80088737.780000001</v>
      </c>
      <c r="H97" s="63"/>
      <c r="I97" s="63"/>
      <c r="J97" s="63">
        <v>14195926.41</v>
      </c>
      <c r="K97" s="63"/>
      <c r="L97" s="63"/>
      <c r="M97" s="63">
        <v>94284664.189999998</v>
      </c>
      <c r="N97" s="63"/>
      <c r="O97" s="63">
        <v>22245566.440000001</v>
      </c>
      <c r="P97" s="63"/>
      <c r="Q97" s="63">
        <v>22239567.440000001</v>
      </c>
      <c r="R97" s="63"/>
      <c r="S97" s="63"/>
      <c r="T97" s="63"/>
      <c r="U97" s="63">
        <v>72039097.75</v>
      </c>
      <c r="V97" s="63"/>
      <c r="W97" s="63"/>
      <c r="X97" s="63"/>
    </row>
    <row r="99" spans="1:24" ht="15" customHeight="1" x14ac:dyDescent="0.25">
      <c r="A99" s="61" t="s">
        <v>91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</row>
    <row r="100" spans="1:24" ht="15" customHeight="1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</row>
    <row r="102" spans="1:24" ht="15" customHeight="1" x14ac:dyDescent="0.25">
      <c r="A102" s="55" t="s">
        <v>92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 spans="1:24" ht="25.5" customHeight="1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</row>
    <row r="104" spans="1:24" x14ac:dyDescent="0.2">
      <c r="A104" s="30"/>
      <c r="B104" s="30"/>
      <c r="C104" s="31"/>
      <c r="D104" s="31"/>
      <c r="E104" s="31"/>
      <c r="F104" s="31"/>
      <c r="G104" s="31"/>
      <c r="H104" s="31"/>
    </row>
    <row r="105" spans="1:24" x14ac:dyDescent="0.2">
      <c r="A105" s="30"/>
      <c r="B105" s="30"/>
      <c r="C105" s="31"/>
      <c r="D105" s="31"/>
      <c r="E105" s="31"/>
      <c r="F105" s="31"/>
      <c r="G105" s="31"/>
      <c r="H105" s="31"/>
    </row>
    <row r="106" spans="1:24" x14ac:dyDescent="0.2">
      <c r="A106" s="30"/>
      <c r="B106" s="30"/>
      <c r="C106" s="31"/>
      <c r="D106" s="31"/>
      <c r="E106" s="31"/>
      <c r="F106" s="31"/>
      <c r="G106" s="31"/>
      <c r="H106" s="31"/>
    </row>
    <row r="107" spans="1:24" ht="15" customHeight="1" x14ac:dyDescent="0.2">
      <c r="A107" s="60" t="s">
        <v>93</v>
      </c>
      <c r="B107" s="60"/>
      <c r="C107" s="60"/>
      <c r="D107" s="60"/>
      <c r="E107" s="60"/>
      <c r="F107" s="60"/>
      <c r="G107" s="60"/>
      <c r="H107" s="59" t="s">
        <v>94</v>
      </c>
      <c r="I107" s="59"/>
      <c r="J107" s="59"/>
      <c r="K107" s="59"/>
      <c r="L107" s="59"/>
      <c r="M107" s="59"/>
      <c r="N107" s="59"/>
      <c r="O107" s="58" t="s">
        <v>95</v>
      </c>
      <c r="P107" s="58"/>
      <c r="Q107" s="58"/>
      <c r="R107" s="58"/>
      <c r="S107" s="58"/>
      <c r="T107" s="58"/>
      <c r="U107" s="58"/>
      <c r="V107" s="58"/>
      <c r="W107" s="58"/>
      <c r="X107" s="58"/>
    </row>
    <row r="108" spans="1:24" ht="15" customHeight="1" x14ac:dyDescent="0.2">
      <c r="A108" s="57" t="s">
        <v>96</v>
      </c>
      <c r="B108" s="57"/>
      <c r="C108" s="57"/>
      <c r="D108" s="57"/>
      <c r="E108" s="57"/>
      <c r="F108" s="57"/>
      <c r="G108" s="57"/>
      <c r="H108" s="56" t="s">
        <v>97</v>
      </c>
      <c r="I108" s="56"/>
      <c r="J108" s="56"/>
      <c r="K108" s="56"/>
      <c r="L108" s="56"/>
      <c r="M108" s="56"/>
      <c r="N108" s="56"/>
      <c r="O108" s="56" t="s">
        <v>98</v>
      </c>
      <c r="P108" s="56"/>
      <c r="Q108" s="56"/>
      <c r="R108" s="56"/>
      <c r="S108" s="56"/>
      <c r="T108" s="56"/>
      <c r="U108" s="56"/>
      <c r="V108" s="56"/>
      <c r="W108" s="56"/>
      <c r="X108" s="56"/>
    </row>
  </sheetData>
  <mergeCells count="574">
    <mergeCell ref="A107:G107"/>
    <mergeCell ref="A108:G108"/>
    <mergeCell ref="O107:X107"/>
    <mergeCell ref="O108:X108"/>
    <mergeCell ref="H107:N107"/>
    <mergeCell ref="H108:N108"/>
    <mergeCell ref="A99:X100"/>
    <mergeCell ref="A102:X103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</mergeCells>
  <pageMargins left="0.70866141732283472" right="0.70866141732283472" top="0.74803149606299213" bottom="0.74803149606299213" header="0.31496062992125984" footer="0.31496062992125984"/>
  <pageSetup scale="88" orientation="landscape" r:id="rId1"/>
  <rowBreaks count="2" manualBreakCount="2">
    <brk id="42" max="16383" man="1"/>
    <brk id="8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tabSelected="1" view="pageBreakPreview" zoomScaleNormal="100" zoomScaleSheetLayoutView="100" workbookViewId="0">
      <pane ySplit="9" topLeftCell="A143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75" t="s">
        <v>87</v>
      </c>
      <c r="C2" s="81"/>
      <c r="D2" s="81"/>
      <c r="E2" s="81"/>
      <c r="F2" s="81"/>
      <c r="G2" s="81"/>
      <c r="H2" s="81"/>
      <c r="I2" s="82"/>
    </row>
    <row r="3" spans="2:9" x14ac:dyDescent="0.2">
      <c r="B3" s="77" t="s">
        <v>0</v>
      </c>
      <c r="C3" s="83"/>
      <c r="D3" s="83"/>
      <c r="E3" s="83"/>
      <c r="F3" s="83"/>
      <c r="G3" s="83"/>
      <c r="H3" s="83"/>
      <c r="I3" s="84"/>
    </row>
    <row r="4" spans="2:9" x14ac:dyDescent="0.2">
      <c r="B4" s="77" t="s">
        <v>1</v>
      </c>
      <c r="C4" s="83"/>
      <c r="D4" s="83"/>
      <c r="E4" s="83"/>
      <c r="F4" s="83"/>
      <c r="G4" s="83"/>
      <c r="H4" s="83"/>
      <c r="I4" s="84"/>
    </row>
    <row r="5" spans="2:9" x14ac:dyDescent="0.2">
      <c r="B5" s="77" t="s">
        <v>90</v>
      </c>
      <c r="C5" s="83"/>
      <c r="D5" s="83"/>
      <c r="E5" s="83"/>
      <c r="F5" s="83"/>
      <c r="G5" s="83"/>
      <c r="H5" s="83"/>
      <c r="I5" s="84"/>
    </row>
    <row r="6" spans="2:9" ht="13.5" thickBot="1" x14ac:dyDescent="0.25">
      <c r="B6" s="79" t="s">
        <v>2</v>
      </c>
      <c r="C6" s="85"/>
      <c r="D6" s="85"/>
      <c r="E6" s="85"/>
      <c r="F6" s="85"/>
      <c r="G6" s="85"/>
      <c r="H6" s="85"/>
      <c r="I6" s="86"/>
    </row>
    <row r="7" spans="2:9" ht="15.75" customHeight="1" x14ac:dyDescent="0.2">
      <c r="B7" s="75" t="s">
        <v>3</v>
      </c>
      <c r="C7" s="76"/>
      <c r="D7" s="67" t="s">
        <v>4</v>
      </c>
      <c r="E7" s="68"/>
      <c r="F7" s="68"/>
      <c r="G7" s="68"/>
      <c r="H7" s="69"/>
      <c r="I7" s="64" t="s">
        <v>5</v>
      </c>
    </row>
    <row r="8" spans="2:9" ht="15" customHeight="1" thickBot="1" x14ac:dyDescent="0.25">
      <c r="B8" s="77"/>
      <c r="C8" s="78"/>
      <c r="D8" s="70"/>
      <c r="E8" s="71"/>
      <c r="F8" s="71"/>
      <c r="G8" s="71"/>
      <c r="H8" s="72"/>
      <c r="I8" s="65"/>
    </row>
    <row r="9" spans="2:9" ht="26.25" thickBot="1" x14ac:dyDescent="0.25">
      <c r="B9" s="79"/>
      <c r="C9" s="80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66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12736343.109999999</v>
      </c>
      <c r="H10" s="19">
        <f t="shared" si="0"/>
        <v>12730344.109999999</v>
      </c>
      <c r="I10" s="19">
        <f t="shared" si="0"/>
        <v>42734310.680000007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4399542.01</v>
      </c>
      <c r="H11" s="20">
        <f t="shared" si="1"/>
        <v>4399542.01</v>
      </c>
      <c r="I11" s="20">
        <f t="shared" si="1"/>
        <v>21873613.990000002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3735250.01</v>
      </c>
      <c r="H12" s="21">
        <v>3735250.01</v>
      </c>
      <c r="I12" s="21">
        <f t="shared" ref="I12:I18" si="3">F12-G12</f>
        <v>11376438.99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241758</v>
      </c>
      <c r="H13" s="21">
        <v>241758</v>
      </c>
      <c r="I13" s="21">
        <f t="shared" si="3"/>
        <v>2090147</v>
      </c>
    </row>
    <row r="14" spans="2:9" x14ac:dyDescent="0.2">
      <c r="B14" s="11" t="s">
        <v>15</v>
      </c>
      <c r="C14" s="9"/>
      <c r="D14" s="20">
        <v>4601895</v>
      </c>
      <c r="E14" s="21">
        <v>-35000</v>
      </c>
      <c r="F14" s="21">
        <f t="shared" si="2"/>
        <v>4566895</v>
      </c>
      <c r="G14" s="21">
        <v>148204</v>
      </c>
      <c r="H14" s="21">
        <v>148204</v>
      </c>
      <c r="I14" s="21">
        <f t="shared" si="3"/>
        <v>4418691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45000</v>
      </c>
      <c r="F16" s="21">
        <f t="shared" si="2"/>
        <v>4262667</v>
      </c>
      <c r="G16" s="21">
        <v>274330</v>
      </c>
      <c r="H16" s="21">
        <v>274330</v>
      </c>
      <c r="I16" s="21">
        <f t="shared" si="3"/>
        <v>3988337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310898.07999999996</v>
      </c>
      <c r="H19" s="20">
        <f t="shared" si="4"/>
        <v>310898.07999999996</v>
      </c>
      <c r="I19" s="20">
        <f t="shared" si="4"/>
        <v>2494101.92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175796.37</v>
      </c>
      <c r="H20" s="21">
        <v>175796.37</v>
      </c>
      <c r="I20" s="21">
        <f t="shared" ref="I20:I28" si="6">F20-G20</f>
        <v>484203.63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5880</v>
      </c>
      <c r="H21" s="21">
        <v>5880</v>
      </c>
      <c r="I21" s="21">
        <f t="shared" si="6"/>
        <v>4120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886152.95</v>
      </c>
      <c r="H29" s="20">
        <f t="shared" si="7"/>
        <v>880153.95</v>
      </c>
      <c r="I29" s="20">
        <f t="shared" si="7"/>
        <v>3448847.05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9382.01</v>
      </c>
      <c r="H30" s="21">
        <v>9382.01</v>
      </c>
      <c r="I30" s="21">
        <f t="shared" ref="I30:I38" si="9">F30-G30</f>
        <v>170617.99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9"/>
        <v>50000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12565</v>
      </c>
      <c r="H32" s="21">
        <v>6566</v>
      </c>
      <c r="I32" s="21">
        <f t="shared" si="9"/>
        <v>12435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477751.92</v>
      </c>
      <c r="H34" s="21">
        <v>477751.92</v>
      </c>
      <c r="I34" s="21">
        <f t="shared" si="9"/>
        <v>1022248.0800000001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57745.29</v>
      </c>
      <c r="H35" s="21">
        <v>57745.29</v>
      </c>
      <c r="I35" s="21">
        <f t="shared" si="9"/>
        <v>2254.7099999999991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165093.73000000001</v>
      </c>
      <c r="H37" s="21">
        <v>165093.73000000001</v>
      </c>
      <c r="I37" s="21">
        <f t="shared" si="9"/>
        <v>834906.27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161064</v>
      </c>
      <c r="H38" s="21">
        <v>161064</v>
      </c>
      <c r="I38" s="21">
        <f t="shared" si="9"/>
        <v>1338936</v>
      </c>
    </row>
    <row r="39" spans="2:9" ht="25.5" customHeight="1" x14ac:dyDescent="0.2">
      <c r="B39" s="73" t="s">
        <v>40</v>
      </c>
      <c r="C39" s="74"/>
      <c r="D39" s="20">
        <f t="shared" ref="D39:I39" si="10">SUM(D40:D48)</f>
        <v>2205000</v>
      </c>
      <c r="E39" s="20">
        <f t="shared" si="10"/>
        <v>0</v>
      </c>
      <c r="F39" s="20">
        <f t="shared" si="10"/>
        <v>2205000</v>
      </c>
      <c r="G39" s="20">
        <f t="shared" si="10"/>
        <v>510439.72</v>
      </c>
      <c r="H39" s="20">
        <f t="shared" si="10"/>
        <v>510439.72</v>
      </c>
      <c r="I39" s="20">
        <f t="shared" si="10"/>
        <v>1694560.28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152634</v>
      </c>
      <c r="H40" s="21">
        <v>152634</v>
      </c>
      <c r="I40" s="21">
        <f t="shared" ref="I40:I48" si="12">F40-G40</f>
        <v>447366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1"/>
        <v>1605000</v>
      </c>
      <c r="G43" s="21">
        <v>357805.72</v>
      </c>
      <c r="H43" s="21">
        <v>357805.72</v>
      </c>
      <c r="I43" s="21">
        <f t="shared" si="12"/>
        <v>1247194.28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73" t="s">
        <v>50</v>
      </c>
      <c r="C49" s="74"/>
      <c r="D49" s="20">
        <f t="shared" ref="D49:I49" si="13">SUM(D50:D58)</f>
        <v>2653120</v>
      </c>
      <c r="E49" s="20">
        <f t="shared" si="13"/>
        <v>0</v>
      </c>
      <c r="F49" s="20">
        <f t="shared" si="13"/>
        <v>2653120</v>
      </c>
      <c r="G49" s="20">
        <f t="shared" si="13"/>
        <v>6148</v>
      </c>
      <c r="H49" s="20">
        <f t="shared" si="13"/>
        <v>6148</v>
      </c>
      <c r="I49" s="20">
        <f t="shared" si="13"/>
        <v>2646972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ref="F50:F58" si="14">D50+E50</f>
        <v>200000</v>
      </c>
      <c r="G50" s="21">
        <v>6148</v>
      </c>
      <c r="H50" s="21">
        <v>6148</v>
      </c>
      <c r="I50" s="21">
        <f t="shared" ref="I50:I83" si="15">F50-G50</f>
        <v>193852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73" t="s">
        <v>64</v>
      </c>
      <c r="C63" s="74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6623162.3499999996</v>
      </c>
      <c r="H76" s="20">
        <f>SUM(H77:H83)</f>
        <v>6623162.3499999996</v>
      </c>
      <c r="I76" s="21">
        <f t="shared" si="15"/>
        <v>662503.66000000015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6623162.3499999996</v>
      </c>
      <c r="H83" s="21">
        <v>6623162.3499999996</v>
      </c>
      <c r="I83" s="21">
        <f t="shared" si="15"/>
        <v>662503.66000000015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5748355.4000000004</v>
      </c>
      <c r="F85" s="24">
        <f t="shared" si="18"/>
        <v>38814010.399999999</v>
      </c>
      <c r="G85" s="24">
        <f t="shared" si="18"/>
        <v>9509223.3300000001</v>
      </c>
      <c r="H85" s="24">
        <f t="shared" si="18"/>
        <v>9509223.3300000001</v>
      </c>
      <c r="I85" s="24">
        <f t="shared" si="18"/>
        <v>29304787.07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1584362</v>
      </c>
      <c r="I86" s="21">
        <f t="shared" ref="I86:I117" si="19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1516148</v>
      </c>
      <c r="H87" s="21">
        <v>1516148</v>
      </c>
      <c r="I87" s="21">
        <f t="shared" si="19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25868</v>
      </c>
      <c r="H89" s="21">
        <v>25868</v>
      </c>
      <c r="I89" s="21">
        <f t="shared" si="19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42346</v>
      </c>
      <c r="H91" s="21">
        <v>42346</v>
      </c>
      <c r="I91" s="21">
        <f t="shared" si="19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610620.25</v>
      </c>
      <c r="H94" s="20">
        <f>SUM(H95:H103)</f>
        <v>610620.25</v>
      </c>
      <c r="I94" s="21">
        <f t="shared" si="19"/>
        <v>2155671.75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21"/>
        <v>2766292</v>
      </c>
      <c r="G100" s="21">
        <v>610620.25</v>
      </c>
      <c r="H100" s="21">
        <v>610620.25</v>
      </c>
      <c r="I100" s="21">
        <f t="shared" si="19"/>
        <v>2155671.75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1568978.12</v>
      </c>
      <c r="H104" s="20">
        <f>SUM(H105:H113)</f>
        <v>1568978.12</v>
      </c>
      <c r="I104" s="21">
        <f t="shared" si="19"/>
        <v>8467267.879999999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1568978.12</v>
      </c>
      <c r="H105" s="21">
        <v>1568978.12</v>
      </c>
      <c r="I105" s="21">
        <f t="shared" si="19"/>
        <v>7967267.8799999999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73" t="s">
        <v>40</v>
      </c>
      <c r="C114" s="74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14195926.41</v>
      </c>
      <c r="F160" s="19">
        <f t="shared" si="29"/>
        <v>94284664.189999998</v>
      </c>
      <c r="G160" s="19">
        <f t="shared" si="29"/>
        <v>22245566.439999998</v>
      </c>
      <c r="H160" s="19">
        <f t="shared" si="29"/>
        <v>22239567.439999998</v>
      </c>
      <c r="I160" s="19">
        <f t="shared" si="29"/>
        <v>72039097.75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61" t="s">
        <v>91</v>
      </c>
      <c r="C163" s="61"/>
      <c r="D163" s="61"/>
      <c r="E163" s="61"/>
      <c r="F163" s="61"/>
      <c r="G163" s="61"/>
      <c r="H163" s="61"/>
      <c r="I163" s="61"/>
    </row>
    <row r="164" spans="2:9" ht="21.75" customHeight="1" x14ac:dyDescent="0.2">
      <c r="B164" s="61"/>
      <c r="C164" s="61"/>
      <c r="D164" s="61"/>
      <c r="E164" s="61"/>
      <c r="F164" s="61"/>
      <c r="G164" s="61"/>
      <c r="H164" s="61"/>
      <c r="I164" s="61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5" t="s">
        <v>92</v>
      </c>
      <c r="C166" s="55"/>
      <c r="D166" s="55"/>
      <c r="E166" s="55"/>
      <c r="F166" s="55"/>
      <c r="G166" s="55"/>
      <c r="H166" s="55"/>
      <c r="I166" s="55"/>
    </row>
    <row r="167" spans="2:9" ht="29.25" customHeight="1" x14ac:dyDescent="0.2">
      <c r="B167" s="55"/>
      <c r="C167" s="55"/>
      <c r="D167" s="55"/>
      <c r="E167" s="55"/>
      <c r="F167" s="55"/>
      <c r="G167" s="55"/>
      <c r="H167" s="55"/>
      <c r="I167" s="55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60" t="s">
        <v>93</v>
      </c>
      <c r="C172" s="60"/>
      <c r="D172" s="59" t="s">
        <v>94</v>
      </c>
      <c r="E172" s="59"/>
      <c r="F172" s="59"/>
      <c r="G172" s="58" t="s">
        <v>95</v>
      </c>
      <c r="H172" s="58"/>
      <c r="I172" s="58"/>
    </row>
    <row r="173" spans="2:9" x14ac:dyDescent="0.2">
      <c r="B173" s="57" t="s">
        <v>96</v>
      </c>
      <c r="C173" s="57"/>
      <c r="D173" s="56" t="s">
        <v>97</v>
      </c>
      <c r="E173" s="56"/>
      <c r="F173" s="56"/>
      <c r="G173" s="56" t="s">
        <v>98</v>
      </c>
      <c r="H173" s="56"/>
      <c r="I173" s="56"/>
    </row>
  </sheetData>
  <mergeCells count="20"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2" manualBreakCount="2">
    <brk id="84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ENERO</vt:lpstr>
      <vt:lpstr>DETALLADO ENERO </vt:lpstr>
      <vt:lpstr>FEBRERO</vt:lpstr>
      <vt:lpstr>DETALLADO FEBRERO</vt:lpstr>
      <vt:lpstr>MARZO</vt:lpstr>
      <vt:lpstr>DETALLADO MARZO</vt:lpstr>
      <vt:lpstr>ENERO!Área_de_impresión</vt:lpstr>
      <vt:lpstr>'DETALLADO ENERO '!Títulos_a_imprimir</vt:lpstr>
      <vt:lpstr>'DETALLADO FEBRERO'!Títulos_a_imprimir</vt:lpstr>
      <vt:lpstr>'DETALLADO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2020-07-10T19:45:58Z</cp:lastPrinted>
  <dcterms:created xsi:type="dcterms:W3CDTF">2016-10-11T20:25:15Z</dcterms:created>
  <dcterms:modified xsi:type="dcterms:W3CDTF">2020-07-10T19:46:28Z</dcterms:modified>
</cp:coreProperties>
</file>